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G:\10 сесія\Уточнення бюджету на 2021 рік (перевиконання) 2\"/>
    </mc:Choice>
  </mc:AlternateContent>
  <xr:revisionPtr revIDLastSave="0" documentId="13_ncr:1_{E558888F-2F67-48EC-8067-D78087D5AA1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МБ трансферти" sheetId="1" r:id="rId1"/>
  </sheets>
  <externalReferences>
    <externalReference r:id="rId2"/>
  </externalReferences>
  <definedNames>
    <definedName name="Z_E643E74E_4331_4933_993A_1E434BD6C5BB_.wvu.PrintTitles" localSheetId="0" hidden="1">'МБ трансферти'!$10:$11</definedName>
    <definedName name="_xlnm.Print_Titles" localSheetId="0">'МБ трансферти'!#REF!</definedName>
    <definedName name="_xlnm.Print_Area" localSheetId="0">'МБ трансферти'!$A$1:$D$86</definedName>
  </definedNames>
  <calcPr calcId="191029"/>
  <customWorkbookViews>
    <customWorkbookView name="Василенко Лариса - Личное представление" guid="{E643E74E-4331-4933-993A-1E434BD6C5BB}" mergeInterval="0" personalView="1" maximized="1" xWindow="-11" yWindow="-11" windowWidth="1942" windowHeight="1046" activeSheetId="1"/>
    <customWorkbookView name="Кривенко Наталія - Личное представление" guid="{F96B49A9-1387-4096-A32C-D49558DC10B5}" mergeInterval="0" personalView="1" maximized="1" windowWidth="1916" windowHeight="883" activeSheetId="2"/>
    <customWorkbookView name="Волошин - Личное представление" guid="{2E7E72E2-0EBC-4B74-888C-9345625B1107}" mergeInterval="0" personalView="1" maximized="1" windowWidth="1916" windowHeight="755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D82" i="1" s="1"/>
  <c r="D70" i="1"/>
  <c r="D40" i="1"/>
  <c r="D60" i="1"/>
  <c r="D62" i="1"/>
  <c r="D35" i="1"/>
  <c r="D28" i="1" s="1"/>
  <c r="D56" i="1"/>
  <c r="D58" i="1"/>
  <c r="D52" i="1"/>
  <c r="D48" i="1"/>
  <c r="D44" i="1"/>
  <c r="D69" i="1" l="1"/>
  <c r="D68" i="1" s="1"/>
  <c r="A13" i="1"/>
</calcChain>
</file>

<file path=xl/sharedStrings.xml><?xml version="1.0" encoding="utf-8"?>
<sst xmlns="http://schemas.openxmlformats.org/spreadsheetml/2006/main" count="94" uniqueCount="59">
  <si>
    <t>(код бюджету)</t>
  </si>
  <si>
    <t>(грн)</t>
  </si>
  <si>
    <t>Усього</t>
  </si>
  <si>
    <t>І. Трансферти до загального фонду бюджету</t>
  </si>
  <si>
    <t>X</t>
  </si>
  <si>
    <t>загальний фонд</t>
  </si>
  <si>
    <t>Найменування трансферту/Найменування бюджету – надавача міжбюджетного трансферту</t>
  </si>
  <si>
    <t>Бюджет Драбинівської сільської територіальної громади</t>
  </si>
  <si>
    <t>Бюджет Нехворощанської сільської територіальної громади</t>
  </si>
  <si>
    <t>Бюджет Мачухівської сільської територіальної громади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</si>
  <si>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</si>
  <si>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пільгове медичне обслуговування осіб, які постраждали внаслідок Чорнобильської катастрофи, поховання учасників бойових дій та осіб з інвалідністю внаслідок війни, встановлення телефонів особам з інвалідністю І і ІІ груп</t>
  </si>
  <si>
    <t xml:space="preserve">відшкодування частини вартості путівки  дитячим закладам оздоровлення та відпочинку за надані послуги з оздоровлення та відпочинку дітей, які виховуються в сім’ях з дітьми </t>
  </si>
  <si>
    <t>санаторно-курортне оздоровлення в санаторно-курортних закладах, розташованих на території Полтавської області членів сімей загиблих (померлих) ветеранів війни, з числа учасників АТО/ООС, членів сімей загиблих учасників бойових дій на території інших держав, членів сімей осіб, які перебувають у полоні або пропали безвісти в районі проведення АТО/ООС, та осіб, які загинули або померли внаслідок поранень, каліцтва, контузій чи інших ушкоджень здоров’я, одержаних під час участі у Революції Гідності, осіб з інвалідністю внаслідок війни з числа учасників АТО/ООС, осіб з інвалідністю внаслідок війни з числа учасників бойових дій на території інших держав</t>
  </si>
  <si>
    <t>1.  Показники міжбюджетних трансфертів з інших бюджетів</t>
  </si>
  <si>
    <t>Освiтня субвенцiя з державного бюджету мiсцевим бюджетам</t>
  </si>
  <si>
    <t>Код Класифікації доходу бюджету/ Код бюджету</t>
  </si>
  <si>
    <t>Державний бюджет України</t>
  </si>
  <si>
    <t xml:space="preserve">Базова дотація  </t>
  </si>
  <si>
    <t xml:space="preserve">Обласний бюджет </t>
  </si>
  <si>
    <t>Інші субвенції з місцевого бюджету всього - в т.ч.:</t>
  </si>
  <si>
    <t>утримання комунальної установи "Об"єднаний трудовий архів Новосанжарської селищної ради"</t>
  </si>
  <si>
    <t>утримання комунальної установи "Інклюзивно-ресурсний центр""</t>
  </si>
  <si>
    <t xml:space="preserve">утримання КНП "Новосанжарська центральна лікарня" </t>
  </si>
  <si>
    <t xml:space="preserve">утримання КНП "Новосанжарський Центр первинної медико-санітарної допомоги"" </t>
  </si>
  <si>
    <t>утримання ПСМНЗ "Нвосанжарська дитяча музична школа"</t>
  </si>
  <si>
    <t>Секретар селищної ради</t>
  </si>
  <si>
    <t>Т.В.Музика</t>
  </si>
  <si>
    <t>утримання Новосанжарський селищний центр соціальних служб</t>
  </si>
  <si>
    <t>Субвенція з місцевого бюджету на здійснення переданих видатків у сфері освіти за рахунок коштів освітньої субвенції</t>
  </si>
  <si>
    <t>утримання Новосанжарського територіального центру соціального обслуговування (надання соціальних послуг)</t>
  </si>
  <si>
    <t>Бюджет Терешківської сільської територіальної громади</t>
  </si>
  <si>
    <t>на фінансову підтримку громадської організації воїнів-інтернаціоналістів</t>
  </si>
  <si>
    <t>Уточнені міжбюджетні трансферти на 2021 рік</t>
  </si>
  <si>
    <t xml:space="preserve">фінансова підтримка на утримання місцевого осередку громадського осередку "ВФСТ "Колос"  </t>
  </si>
  <si>
    <r>
      <t>Субвенція з місцевого бюджету на здійснення підтримки окремих закладів та заходів у системі охорони здоров</t>
    </r>
    <r>
      <rPr>
        <sz val="14"/>
        <color rgb="FF000000"/>
        <rFont val="Times New Roman"/>
        <family val="1"/>
        <charset val="204"/>
      </rPr>
      <t>"я</t>
    </r>
    <r>
      <rPr>
        <b/>
        <sz val="14"/>
        <color rgb="FF000000"/>
        <rFont val="Times New Roman"/>
        <family val="1"/>
        <charset val="204"/>
      </rPr>
      <t xml:space="preserve"> за рахунок відповідної субвенції з державного бюджету</t>
    </r>
  </si>
  <si>
    <t>лікування хворих на цукровий діабет інсуліном та нецукровий діабет десмопресином</t>
  </si>
  <si>
    <t>2.  Показники міжбюджетних трансфертів  іншим бюджетам</t>
  </si>
  <si>
    <t>Код Програмної класифікації видатків та кредитування місцевого бюджету/ Код бюджету</t>
  </si>
  <si>
    <t>Код Типової програмної класифікації видатків та кредитування місцевого бюджету</t>
  </si>
  <si>
    <t>Найменування трансферту/ Найменування бюджету - отримувача міжбюджетного трансферту</t>
  </si>
  <si>
    <t>І. Трансферти із загального фонду бюджету</t>
  </si>
  <si>
    <t>Субвенції з місцевого бюджету на утримання об"єктів спільного користування чи ліквідіцію негативних наслідків діяльності об"єктів спільного користування</t>
  </si>
  <si>
    <t>Бюджет Новоселівської сільської територіальної громади</t>
  </si>
  <si>
    <t>на надання субвенції на утримання спільного комунального підприємства "Полтавський міжрайонний центр стоматології"</t>
  </si>
  <si>
    <t>Х</t>
  </si>
  <si>
    <t>Бюджет Білицької селищної територіальної громади</t>
  </si>
  <si>
    <t>ІІ. Трансферти із спеціального фонду бюджету</t>
  </si>
  <si>
    <t>УСЬОГО за розділами І, ІІ,  у тому числі:</t>
  </si>
  <si>
    <t>спеціальний фонд</t>
  </si>
  <si>
    <t>І. Трансферти до спеціального фонду бюджету</t>
  </si>
  <si>
    <t>УСЬОГО за розділами І, ІІ  у тому числі: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</si>
  <si>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</si>
  <si>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проекти-переможці обласного кронкурсу проектів і програм розвитку територіальних громад Полтавської області у 2020 році</t>
  </si>
  <si>
    <t>Бюджет Полтавської міської територіальної громади</t>
  </si>
  <si>
    <t>на надання реабілітаційних послуг дітям з особливими потребами</t>
  </si>
  <si>
    <t>Субвенцiя з державного бюджету мiсцевим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</si>
  <si>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Інші субвенції з місцевого бюджету</t>
  </si>
  <si>
    <t>Додаток  5
до рішення десятої позачергової сесії селищної ради восьмого скликання від  14 липня 2021 року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</si>
</sst>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5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 indent="4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9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0" fillId="0" borderId="0" xfId="0" applyFill="1"/>
    <xf numFmtId="0" fontId="6" fillId="2" borderId="1" xfId="0" applyFont="1" applyFill="1" applyBorder="1" applyAlignment="1">
      <alignment horizontal="left" vertical="center" wrapText="1"/>
    </xf>
    <xf numFmtId="0" fontId="15" fillId="0" borderId="0" xfId="0" applyFont="1"/>
    <xf numFmtId="3" fontId="6" fillId="3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3" fontId="11" fillId="5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9" fontId="2" fillId="6" borderId="1" xfId="0" applyNumberFormat="1" applyFont="1" applyFill="1" applyBorder="1" applyAlignment="1">
      <alignment horizontal="justify" vertical="center" wrapText="1"/>
    </xf>
    <xf numFmtId="3" fontId="6" fillId="6" borderId="1" xfId="0" applyNumberFormat="1" applyFont="1" applyFill="1" applyBorder="1" applyAlignment="1">
      <alignment horizontal="right" vertical="center" wrapText="1"/>
    </xf>
    <xf numFmtId="3" fontId="15" fillId="0" borderId="0" xfId="0" applyNumberFormat="1" applyFont="1"/>
    <xf numFmtId="0" fontId="2" fillId="6" borderId="1" xfId="0" applyNumberFormat="1" applyFont="1" applyFill="1" applyBorder="1" applyAlignment="1">
      <alignment horizontal="justify" vertical="center" wrapText="1"/>
    </xf>
    <xf numFmtId="0" fontId="17" fillId="5" borderId="1" xfId="0" applyNumberFormat="1" applyFont="1" applyFill="1" applyBorder="1" applyAlignment="1">
      <alignment horizontal="justify" vertical="center" wrapText="1"/>
    </xf>
    <xf numFmtId="49" fontId="17" fillId="5" borderId="1" xfId="0" applyNumberFormat="1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8" fillId="7" borderId="0" xfId="0" applyNumberFormat="1" applyFont="1" applyFill="1" applyAlignment="1" applyProtection="1">
      <alignment horizontal="center"/>
    </xf>
    <xf numFmtId="3" fontId="19" fillId="6" borderId="1" xfId="0" applyNumberFormat="1" applyFont="1" applyFill="1" applyBorder="1" applyAlignment="1">
      <alignment horizontal="right" vertical="center" wrapText="1"/>
    </xf>
    <xf numFmtId="0" fontId="0" fillId="5" borderId="3" xfId="0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Border="1" applyAlignment="1"/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3" fontId="19" fillId="8" borderId="1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8" fillId="7" borderId="0" xfId="0" applyNumberFormat="1" applyFont="1" applyFill="1" applyAlignment="1" applyProtection="1">
      <alignment horizontal="left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E7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76;%201%20(&#1076;&#1086;&#1093;&#1086;&#1076;&#1080;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86">
          <cell r="C86">
            <v>1947039700</v>
          </cell>
        </row>
        <row r="92">
          <cell r="A92">
            <v>41033900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0"/>
  <sheetViews>
    <sheetView tabSelected="1" view="pageBreakPreview" zoomScale="40" zoomScaleNormal="100" zoomScaleSheetLayoutView="40" workbookViewId="0">
      <selection activeCell="D1" sqref="D1"/>
    </sheetView>
  </sheetViews>
  <sheetFormatPr defaultRowHeight="15" x14ac:dyDescent="0.25"/>
  <cols>
    <col min="1" max="1" width="18.42578125" customWidth="1"/>
    <col min="2" max="2" width="20.85546875" customWidth="1"/>
    <col min="3" max="3" width="79.85546875" customWidth="1"/>
    <col min="4" max="4" width="21.7109375" customWidth="1"/>
    <col min="5" max="5" width="35.140625" customWidth="1"/>
  </cols>
  <sheetData>
    <row r="1" spans="1:4" ht="105" x14ac:dyDescent="0.25">
      <c r="D1" s="9" t="s">
        <v>58</v>
      </c>
    </row>
    <row r="3" spans="1:4" s="11" customFormat="1" ht="28.5" x14ac:dyDescent="0.45">
      <c r="B3" s="59" t="s">
        <v>33</v>
      </c>
      <c r="C3" s="59"/>
      <c r="D3" s="59"/>
    </row>
    <row r="4" spans="1:4" s="7" customFormat="1" ht="23.25" x14ac:dyDescent="0.35">
      <c r="B4" s="60">
        <v>16530000000</v>
      </c>
      <c r="C4" s="60"/>
      <c r="D4" s="60"/>
    </row>
    <row r="5" spans="1:4" x14ac:dyDescent="0.25">
      <c r="B5" s="61" t="s">
        <v>0</v>
      </c>
      <c r="C5" s="61"/>
      <c r="D5" s="61"/>
    </row>
    <row r="6" spans="1:4" x14ac:dyDescent="0.25">
      <c r="B6" s="1"/>
    </row>
    <row r="7" spans="1:4" s="12" customFormat="1" ht="23.25" x14ac:dyDescent="0.35">
      <c r="B7" s="62" t="s">
        <v>14</v>
      </c>
      <c r="C7" s="62"/>
      <c r="D7" s="62"/>
    </row>
    <row r="8" spans="1:4" ht="12.95" customHeight="1" x14ac:dyDescent="0.25">
      <c r="B8" s="2"/>
    </row>
    <row r="9" spans="1:4" ht="15.75" x14ac:dyDescent="0.25">
      <c r="B9" s="3"/>
      <c r="D9" s="3" t="s">
        <v>1</v>
      </c>
    </row>
    <row r="10" spans="1:4" ht="42.75" customHeight="1" x14ac:dyDescent="0.25">
      <c r="A10" s="63" t="s">
        <v>16</v>
      </c>
      <c r="B10" s="63"/>
      <c r="C10" s="6" t="s">
        <v>6</v>
      </c>
      <c r="D10" s="6" t="s">
        <v>2</v>
      </c>
    </row>
    <row r="11" spans="1:4" ht="15.75" x14ac:dyDescent="0.25">
      <c r="A11" s="63">
        <v>1</v>
      </c>
      <c r="B11" s="63"/>
      <c r="C11" s="6">
        <v>2</v>
      </c>
      <c r="D11" s="6">
        <v>3</v>
      </c>
    </row>
    <row r="12" spans="1:4" s="8" customFormat="1" ht="35.1" customHeight="1" x14ac:dyDescent="0.25">
      <c r="A12" s="64" t="s">
        <v>3</v>
      </c>
      <c r="B12" s="64"/>
      <c r="C12" s="64"/>
      <c r="D12" s="64"/>
    </row>
    <row r="13" spans="1:4" s="13" customFormat="1" ht="33" customHeight="1" x14ac:dyDescent="0.25">
      <c r="A13" s="51">
        <f>[1]Лист1!$A$92</f>
        <v>41033900</v>
      </c>
      <c r="B13" s="52"/>
      <c r="C13" s="22" t="s">
        <v>15</v>
      </c>
      <c r="D13" s="23">
        <v>69062800</v>
      </c>
    </row>
    <row r="14" spans="1:4" ht="27.75" customHeight="1" x14ac:dyDescent="0.25">
      <c r="A14" s="47">
        <v>99000000000</v>
      </c>
      <c r="B14" s="57"/>
      <c r="C14" s="10" t="s">
        <v>17</v>
      </c>
      <c r="D14" s="17">
        <v>69062800</v>
      </c>
    </row>
    <row r="15" spans="1:4" s="13" customFormat="1" ht="30.75" customHeight="1" x14ac:dyDescent="0.25">
      <c r="A15" s="51">
        <v>41020100</v>
      </c>
      <c r="B15" s="52"/>
      <c r="C15" s="22" t="s">
        <v>18</v>
      </c>
      <c r="D15" s="23">
        <v>11030600</v>
      </c>
    </row>
    <row r="16" spans="1:4" ht="30.95" customHeight="1" x14ac:dyDescent="0.25">
      <c r="A16" s="47">
        <v>99000000000</v>
      </c>
      <c r="B16" s="57"/>
      <c r="C16" s="10" t="s">
        <v>17</v>
      </c>
      <c r="D16" s="17">
        <v>11030600</v>
      </c>
    </row>
    <row r="17" spans="1:4" ht="57.75" customHeight="1" x14ac:dyDescent="0.25">
      <c r="A17" s="51">
        <v>41035500</v>
      </c>
      <c r="B17" s="52"/>
      <c r="C17" s="22" t="s">
        <v>56</v>
      </c>
      <c r="D17" s="23">
        <v>2415283</v>
      </c>
    </row>
    <row r="18" spans="1:4" ht="30.95" customHeight="1" x14ac:dyDescent="0.25">
      <c r="A18" s="47">
        <v>99000000000</v>
      </c>
      <c r="B18" s="57"/>
      <c r="C18" s="10" t="s">
        <v>17</v>
      </c>
      <c r="D18" s="17">
        <v>2415283</v>
      </c>
    </row>
    <row r="19" spans="1:4" ht="88.5" customHeight="1" x14ac:dyDescent="0.25">
      <c r="A19" s="51">
        <v>41040200</v>
      </c>
      <c r="B19" s="52"/>
      <c r="C19" s="22" t="s">
        <v>52</v>
      </c>
      <c r="D19" s="23">
        <v>4857600</v>
      </c>
    </row>
    <row r="20" spans="1:4" ht="30.95" customHeight="1" x14ac:dyDescent="0.25">
      <c r="A20" s="47">
        <v>16100000000</v>
      </c>
      <c r="B20" s="57"/>
      <c r="C20" s="10" t="s">
        <v>19</v>
      </c>
      <c r="D20" s="17">
        <v>4857600</v>
      </c>
    </row>
    <row r="21" spans="1:4" ht="39" customHeight="1" x14ac:dyDescent="0.25">
      <c r="A21" s="51">
        <v>41051000</v>
      </c>
      <c r="B21" s="52"/>
      <c r="C21" s="25" t="s">
        <v>29</v>
      </c>
      <c r="D21" s="16">
        <v>1499035</v>
      </c>
    </row>
    <row r="22" spans="1:4" ht="30.95" customHeight="1" x14ac:dyDescent="0.25">
      <c r="A22" s="47">
        <v>16100000000</v>
      </c>
      <c r="B22" s="57"/>
      <c r="C22" s="10" t="s">
        <v>19</v>
      </c>
      <c r="D22" s="17">
        <v>1499035</v>
      </c>
    </row>
    <row r="23" spans="1:4" ht="66.75" customHeight="1" x14ac:dyDescent="0.25">
      <c r="A23" s="51">
        <v>41051200</v>
      </c>
      <c r="B23" s="52"/>
      <c r="C23" s="25" t="s">
        <v>10</v>
      </c>
      <c r="D23" s="16">
        <v>834587</v>
      </c>
    </row>
    <row r="24" spans="1:4" ht="27" customHeight="1" x14ac:dyDescent="0.25">
      <c r="A24" s="47">
        <v>16100000000</v>
      </c>
      <c r="B24" s="57"/>
      <c r="C24" s="10" t="s">
        <v>19</v>
      </c>
      <c r="D24" s="17">
        <v>834587</v>
      </c>
    </row>
    <row r="25" spans="1:4" ht="56.25" customHeight="1" x14ac:dyDescent="0.25">
      <c r="A25" s="51">
        <v>41055000</v>
      </c>
      <c r="B25" s="52"/>
      <c r="C25" s="25" t="s">
        <v>35</v>
      </c>
      <c r="D25" s="16">
        <v>706893</v>
      </c>
    </row>
    <row r="26" spans="1:4" ht="27" customHeight="1" x14ac:dyDescent="0.25">
      <c r="A26" s="47">
        <v>16100000000</v>
      </c>
      <c r="B26" s="57"/>
      <c r="C26" s="10" t="s">
        <v>19</v>
      </c>
      <c r="D26" s="17">
        <v>706893</v>
      </c>
    </row>
    <row r="27" spans="1:4" ht="39" customHeight="1" x14ac:dyDescent="0.25">
      <c r="A27" s="55"/>
      <c r="B27" s="56"/>
      <c r="C27" s="33" t="s">
        <v>36</v>
      </c>
      <c r="D27" s="19">
        <v>706893</v>
      </c>
    </row>
    <row r="28" spans="1:4" ht="34.5" customHeight="1" x14ac:dyDescent="0.25">
      <c r="A28" s="51">
        <v>41053900</v>
      </c>
      <c r="B28" s="52"/>
      <c r="C28" s="22" t="s">
        <v>20</v>
      </c>
      <c r="D28" s="30">
        <f>D29+D31+D33+D35+D40+D44+D48+D52+D58+D56+D60+D62</f>
        <v>7248762</v>
      </c>
    </row>
    <row r="29" spans="1:4" ht="52.5" customHeight="1" x14ac:dyDescent="0.25">
      <c r="A29" s="58"/>
      <c r="B29" s="56"/>
      <c r="C29" s="27" t="s">
        <v>12</v>
      </c>
      <c r="D29" s="18">
        <v>248000</v>
      </c>
    </row>
    <row r="30" spans="1:4" ht="24" customHeight="1" x14ac:dyDescent="0.25">
      <c r="A30" s="47">
        <v>16100000000</v>
      </c>
      <c r="B30" s="57"/>
      <c r="C30" s="10" t="s">
        <v>19</v>
      </c>
      <c r="D30" s="17">
        <v>248000</v>
      </c>
    </row>
    <row r="31" spans="1:4" ht="69" customHeight="1" x14ac:dyDescent="0.25">
      <c r="A31" s="55"/>
      <c r="B31" s="56"/>
      <c r="C31" s="27" t="s">
        <v>11</v>
      </c>
      <c r="D31" s="19">
        <v>44400</v>
      </c>
    </row>
    <row r="32" spans="1:4" ht="24" customHeight="1" x14ac:dyDescent="0.25">
      <c r="A32" s="47">
        <v>99000000000</v>
      </c>
      <c r="B32" s="57"/>
      <c r="C32" s="10" t="s">
        <v>19</v>
      </c>
      <c r="D32" s="17">
        <v>44400</v>
      </c>
    </row>
    <row r="33" spans="1:4" ht="160.5" customHeight="1" x14ac:dyDescent="0.25">
      <c r="A33" s="55"/>
      <c r="B33" s="56"/>
      <c r="C33" s="26" t="s">
        <v>13</v>
      </c>
      <c r="D33" s="19">
        <v>60000</v>
      </c>
    </row>
    <row r="34" spans="1:4" ht="24" customHeight="1" x14ac:dyDescent="0.25">
      <c r="A34" s="47">
        <v>16100000000</v>
      </c>
      <c r="B34" s="57"/>
      <c r="C34" s="10" t="s">
        <v>19</v>
      </c>
      <c r="D34" s="17">
        <v>60000</v>
      </c>
    </row>
    <row r="35" spans="1:4" ht="48" customHeight="1" x14ac:dyDescent="0.25">
      <c r="A35" s="55"/>
      <c r="B35" s="56"/>
      <c r="C35" s="28" t="s">
        <v>21</v>
      </c>
      <c r="D35" s="19">
        <f>D36+D37+D38+D39</f>
        <v>102500</v>
      </c>
    </row>
    <row r="36" spans="1:4" ht="24" customHeight="1" x14ac:dyDescent="0.25">
      <c r="A36" s="47">
        <v>16526000000</v>
      </c>
      <c r="B36" s="48"/>
      <c r="C36" s="10" t="s">
        <v>7</v>
      </c>
      <c r="D36" s="17">
        <v>43900</v>
      </c>
    </row>
    <row r="37" spans="1:4" ht="24" customHeight="1" x14ac:dyDescent="0.25">
      <c r="A37" s="47">
        <v>16539000000</v>
      </c>
      <c r="B37" s="48"/>
      <c r="C37" s="10" t="s">
        <v>9</v>
      </c>
      <c r="D37" s="17">
        <v>5500</v>
      </c>
    </row>
    <row r="38" spans="1:4" ht="24" customHeight="1" x14ac:dyDescent="0.25">
      <c r="A38" s="47">
        <v>16528000000</v>
      </c>
      <c r="B38" s="48"/>
      <c r="C38" s="10" t="s">
        <v>8</v>
      </c>
      <c r="D38" s="17">
        <v>47200</v>
      </c>
    </row>
    <row r="39" spans="1:4" ht="24" customHeight="1" x14ac:dyDescent="0.25">
      <c r="A39" s="47">
        <v>16540000000</v>
      </c>
      <c r="B39" s="48"/>
      <c r="C39" s="10" t="s">
        <v>31</v>
      </c>
      <c r="D39" s="17">
        <v>5900</v>
      </c>
    </row>
    <row r="40" spans="1:4" ht="24" customHeight="1" x14ac:dyDescent="0.25">
      <c r="A40" s="55"/>
      <c r="B40" s="56"/>
      <c r="C40" s="28" t="s">
        <v>22</v>
      </c>
      <c r="D40" s="19">
        <f>D41+D42+D43</f>
        <v>118520</v>
      </c>
    </row>
    <row r="41" spans="1:4" ht="24" customHeight="1" x14ac:dyDescent="0.25">
      <c r="A41" s="47">
        <v>16526000000</v>
      </c>
      <c r="B41" s="48"/>
      <c r="C41" s="10" t="s">
        <v>7</v>
      </c>
      <c r="D41" s="17">
        <v>41800</v>
      </c>
    </row>
    <row r="42" spans="1:4" ht="24" customHeight="1" x14ac:dyDescent="0.25">
      <c r="A42" s="47">
        <v>16528000000</v>
      </c>
      <c r="B42" s="48"/>
      <c r="C42" s="10" t="s">
        <v>8</v>
      </c>
      <c r="D42" s="17">
        <v>41800</v>
      </c>
    </row>
    <row r="43" spans="1:4" ht="24" customHeight="1" x14ac:dyDescent="0.25">
      <c r="A43" s="47">
        <v>16554000000</v>
      </c>
      <c r="B43" s="48"/>
      <c r="C43" s="10" t="s">
        <v>46</v>
      </c>
      <c r="D43" s="17">
        <v>34920</v>
      </c>
    </row>
    <row r="44" spans="1:4" ht="24" customHeight="1" x14ac:dyDescent="0.25">
      <c r="A44" s="55"/>
      <c r="B44" s="56"/>
      <c r="C44" s="28" t="s">
        <v>23</v>
      </c>
      <c r="D44" s="19">
        <f>D45+D46+D47</f>
        <v>1259775</v>
      </c>
    </row>
    <row r="45" spans="1:4" ht="24" customHeight="1" x14ac:dyDescent="0.25">
      <c r="A45" s="47">
        <v>16526000000</v>
      </c>
      <c r="B45" s="48"/>
      <c r="C45" s="10" t="s">
        <v>7</v>
      </c>
      <c r="D45" s="17">
        <v>696000</v>
      </c>
    </row>
    <row r="46" spans="1:4" ht="24" customHeight="1" x14ac:dyDescent="0.25">
      <c r="A46" s="47">
        <v>16539000000</v>
      </c>
      <c r="B46" s="48"/>
      <c r="C46" s="10" t="s">
        <v>9</v>
      </c>
      <c r="D46" s="17">
        <v>45000</v>
      </c>
    </row>
    <row r="47" spans="1:4" ht="24" customHeight="1" x14ac:dyDescent="0.25">
      <c r="A47" s="47">
        <v>16528000000</v>
      </c>
      <c r="B47" s="48"/>
      <c r="C47" s="10" t="s">
        <v>8</v>
      </c>
      <c r="D47" s="17">
        <v>518775</v>
      </c>
    </row>
    <row r="48" spans="1:4" ht="41.25" customHeight="1" x14ac:dyDescent="0.25">
      <c r="A48" s="55"/>
      <c r="B48" s="56"/>
      <c r="C48" s="28" t="s">
        <v>24</v>
      </c>
      <c r="D48" s="19">
        <f>D49+D50+D51</f>
        <v>3200447</v>
      </c>
    </row>
    <row r="49" spans="1:4" ht="24.75" customHeight="1" x14ac:dyDescent="0.25">
      <c r="A49" s="47">
        <v>16526000000</v>
      </c>
      <c r="B49" s="48"/>
      <c r="C49" s="10" t="s">
        <v>7</v>
      </c>
      <c r="D49" s="17">
        <v>2270927</v>
      </c>
    </row>
    <row r="50" spans="1:4" ht="24.75" customHeight="1" x14ac:dyDescent="0.25">
      <c r="A50" s="47">
        <v>16539000000</v>
      </c>
      <c r="B50" s="48"/>
      <c r="C50" s="10" t="s">
        <v>9</v>
      </c>
      <c r="D50" s="17">
        <v>150000</v>
      </c>
    </row>
    <row r="51" spans="1:4" ht="23.25" customHeight="1" x14ac:dyDescent="0.25">
      <c r="A51" s="47">
        <v>16528000000</v>
      </c>
      <c r="B51" s="48"/>
      <c r="C51" s="10" t="s">
        <v>8</v>
      </c>
      <c r="D51" s="17">
        <v>779520</v>
      </c>
    </row>
    <row r="52" spans="1:4" ht="23.25" customHeight="1" x14ac:dyDescent="0.25">
      <c r="A52" s="55"/>
      <c r="B52" s="56"/>
      <c r="C52" s="28" t="s">
        <v>25</v>
      </c>
      <c r="D52" s="19">
        <f>D53+D54+D55</f>
        <v>806020</v>
      </c>
    </row>
    <row r="53" spans="1:4" ht="23.25" customHeight="1" x14ac:dyDescent="0.25">
      <c r="A53" s="47">
        <v>16526000000</v>
      </c>
      <c r="B53" s="48"/>
      <c r="C53" s="10" t="s">
        <v>7</v>
      </c>
      <c r="D53" s="17">
        <v>491900</v>
      </c>
    </row>
    <row r="54" spans="1:4" ht="23.25" customHeight="1" x14ac:dyDescent="0.25">
      <c r="A54" s="47">
        <v>16539000000</v>
      </c>
      <c r="B54" s="48"/>
      <c r="C54" s="10" t="s">
        <v>9</v>
      </c>
      <c r="D54" s="17">
        <v>10000</v>
      </c>
    </row>
    <row r="55" spans="1:4" ht="24" customHeight="1" x14ac:dyDescent="0.25">
      <c r="A55" s="47">
        <v>16528000000</v>
      </c>
      <c r="B55" s="48"/>
      <c r="C55" s="10" t="s">
        <v>8</v>
      </c>
      <c r="D55" s="17">
        <v>304120</v>
      </c>
    </row>
    <row r="56" spans="1:4" ht="41.25" customHeight="1" x14ac:dyDescent="0.25">
      <c r="A56" s="55"/>
      <c r="B56" s="56"/>
      <c r="C56" s="28" t="s">
        <v>30</v>
      </c>
      <c r="D56" s="19">
        <f>D57</f>
        <v>1276000</v>
      </c>
    </row>
    <row r="57" spans="1:4" ht="24" customHeight="1" x14ac:dyDescent="0.25">
      <c r="A57" s="47">
        <v>16526000000</v>
      </c>
      <c r="B57" s="48"/>
      <c r="C57" s="10" t="s">
        <v>7</v>
      </c>
      <c r="D57" s="17">
        <v>1276000</v>
      </c>
    </row>
    <row r="58" spans="1:4" ht="24" customHeight="1" x14ac:dyDescent="0.25">
      <c r="A58" s="55"/>
      <c r="B58" s="56"/>
      <c r="C58" s="28" t="s">
        <v>28</v>
      </c>
      <c r="D58" s="19">
        <f>D59</f>
        <v>130800</v>
      </c>
    </row>
    <row r="59" spans="1:4" ht="24" customHeight="1" x14ac:dyDescent="0.25">
      <c r="A59" s="47">
        <v>16526000000</v>
      </c>
      <c r="B59" s="48"/>
      <c r="C59" s="10" t="s">
        <v>7</v>
      </c>
      <c r="D59" s="17">
        <v>130800</v>
      </c>
    </row>
    <row r="60" spans="1:4" ht="43.5" customHeight="1" x14ac:dyDescent="0.25">
      <c r="A60" s="55"/>
      <c r="B60" s="56"/>
      <c r="C60" s="28" t="s">
        <v>32</v>
      </c>
      <c r="D60" s="19">
        <f>D61</f>
        <v>300</v>
      </c>
    </row>
    <row r="61" spans="1:4" ht="37.5" customHeight="1" x14ac:dyDescent="0.25">
      <c r="A61" s="47">
        <v>16540000000</v>
      </c>
      <c r="B61" s="48"/>
      <c r="C61" s="10" t="s">
        <v>31</v>
      </c>
      <c r="D61" s="17">
        <v>300</v>
      </c>
    </row>
    <row r="62" spans="1:4" ht="43.5" customHeight="1" x14ac:dyDescent="0.25">
      <c r="A62" s="32"/>
      <c r="B62" s="31"/>
      <c r="C62" s="28" t="s">
        <v>34</v>
      </c>
      <c r="D62" s="19">
        <f>D63</f>
        <v>2000</v>
      </c>
    </row>
    <row r="63" spans="1:4" ht="24" customHeight="1" x14ac:dyDescent="0.25">
      <c r="A63" s="47">
        <v>16528000000</v>
      </c>
      <c r="B63" s="48"/>
      <c r="C63" s="10" t="s">
        <v>8</v>
      </c>
      <c r="D63" s="17">
        <v>2000</v>
      </c>
    </row>
    <row r="64" spans="1:4" ht="24" customHeight="1" x14ac:dyDescent="0.25">
      <c r="A64" s="64" t="s">
        <v>50</v>
      </c>
      <c r="B64" s="64"/>
      <c r="C64" s="64"/>
      <c r="D64" s="64"/>
    </row>
    <row r="65" spans="1:5" ht="24" customHeight="1" x14ac:dyDescent="0.25">
      <c r="A65" s="51">
        <v>41053900</v>
      </c>
      <c r="B65" s="52"/>
      <c r="C65" s="22" t="s">
        <v>20</v>
      </c>
      <c r="D65" s="30">
        <v>600000</v>
      </c>
    </row>
    <row r="66" spans="1:5" ht="24" customHeight="1" x14ac:dyDescent="0.25">
      <c r="A66" s="47">
        <v>16100000000</v>
      </c>
      <c r="B66" s="57"/>
      <c r="C66" s="10" t="s">
        <v>19</v>
      </c>
      <c r="D66" s="46">
        <v>600000</v>
      </c>
    </row>
    <row r="67" spans="1:5" ht="33.75" customHeight="1" x14ac:dyDescent="0.25">
      <c r="A67" s="58"/>
      <c r="B67" s="56"/>
      <c r="C67" s="27" t="s">
        <v>53</v>
      </c>
      <c r="D67" s="18">
        <v>600000</v>
      </c>
    </row>
    <row r="68" spans="1:5" s="15" customFormat="1" ht="27.6" customHeight="1" x14ac:dyDescent="0.35">
      <c r="A68" s="53" t="s">
        <v>4</v>
      </c>
      <c r="B68" s="54"/>
      <c r="C68" s="14" t="s">
        <v>51</v>
      </c>
      <c r="D68" s="20">
        <f>D70+D69</f>
        <v>98255560</v>
      </c>
      <c r="E68" s="24"/>
    </row>
    <row r="69" spans="1:5" s="15" customFormat="1" ht="27.6" customHeight="1" x14ac:dyDescent="0.35">
      <c r="A69" s="53" t="s">
        <v>4</v>
      </c>
      <c r="B69" s="54"/>
      <c r="C69" s="14" t="s">
        <v>5</v>
      </c>
      <c r="D69" s="20">
        <f>D28+D25+D23+D21+D19+D17+D15+D13</f>
        <v>97655560</v>
      </c>
      <c r="E69" s="24"/>
    </row>
    <row r="70" spans="1:5" s="15" customFormat="1" ht="27.6" customHeight="1" x14ac:dyDescent="0.35">
      <c r="A70" s="53" t="s">
        <v>4</v>
      </c>
      <c r="B70" s="54"/>
      <c r="C70" s="14" t="s">
        <v>49</v>
      </c>
      <c r="D70" s="20">
        <f>D65</f>
        <v>600000</v>
      </c>
      <c r="E70" s="24"/>
    </row>
    <row r="71" spans="1:5" ht="18.75" x14ac:dyDescent="0.25">
      <c r="B71" s="4"/>
    </row>
    <row r="72" spans="1:5" ht="22.5" x14ac:dyDescent="0.25">
      <c r="B72" s="62" t="s">
        <v>37</v>
      </c>
      <c r="C72" s="62"/>
      <c r="D72" s="62"/>
    </row>
    <row r="73" spans="1:5" ht="110.25" x14ac:dyDescent="0.25">
      <c r="A73" s="35" t="s">
        <v>38</v>
      </c>
      <c r="B73" s="35" t="s">
        <v>39</v>
      </c>
      <c r="C73" s="35" t="s">
        <v>40</v>
      </c>
      <c r="D73" s="34" t="s">
        <v>2</v>
      </c>
    </row>
    <row r="74" spans="1:5" ht="22.5" x14ac:dyDescent="0.25">
      <c r="A74" s="64" t="s">
        <v>41</v>
      </c>
      <c r="B74" s="64"/>
      <c r="C74" s="64"/>
      <c r="D74" s="64"/>
    </row>
    <row r="75" spans="1:5" ht="60.75" x14ac:dyDescent="0.25">
      <c r="A75" s="39">
        <v>3719710</v>
      </c>
      <c r="B75" s="39">
        <v>9710</v>
      </c>
      <c r="C75" s="40" t="s">
        <v>42</v>
      </c>
      <c r="D75" s="39">
        <v>80800</v>
      </c>
    </row>
    <row r="76" spans="1:5" ht="20.25" x14ac:dyDescent="0.3">
      <c r="A76" s="41">
        <v>16547000000</v>
      </c>
      <c r="B76" s="38"/>
      <c r="C76" s="42" t="s">
        <v>43</v>
      </c>
      <c r="D76" s="38">
        <v>80800</v>
      </c>
    </row>
    <row r="77" spans="1:5" ht="37.5" x14ac:dyDescent="0.3">
      <c r="A77" s="36"/>
      <c r="B77" s="37"/>
      <c r="C77" s="43" t="s">
        <v>44</v>
      </c>
      <c r="D77" s="44">
        <v>80800</v>
      </c>
    </row>
    <row r="78" spans="1:5" ht="20.25" x14ac:dyDescent="0.25">
      <c r="A78" s="39">
        <v>3719770</v>
      </c>
      <c r="B78" s="39">
        <v>9770</v>
      </c>
      <c r="C78" s="40" t="s">
        <v>57</v>
      </c>
      <c r="D78" s="39">
        <v>20000</v>
      </c>
    </row>
    <row r="79" spans="1:5" ht="20.25" x14ac:dyDescent="0.3">
      <c r="A79" s="41">
        <v>16570000000</v>
      </c>
      <c r="B79" s="38"/>
      <c r="C79" s="42" t="s">
        <v>54</v>
      </c>
      <c r="D79" s="38">
        <v>20000</v>
      </c>
    </row>
    <row r="80" spans="1:5" ht="18.75" x14ac:dyDescent="0.3">
      <c r="A80" s="36"/>
      <c r="B80" s="37"/>
      <c r="C80" s="43" t="s">
        <v>55</v>
      </c>
      <c r="D80" s="44">
        <v>20000</v>
      </c>
    </row>
    <row r="81" spans="1:4" ht="22.5" x14ac:dyDescent="0.25">
      <c r="A81" s="64" t="s">
        <v>47</v>
      </c>
      <c r="B81" s="64"/>
      <c r="C81" s="64"/>
      <c r="D81" s="64"/>
    </row>
    <row r="82" spans="1:4" ht="20.25" x14ac:dyDescent="0.3">
      <c r="A82" s="38" t="s">
        <v>45</v>
      </c>
      <c r="B82" s="38" t="s">
        <v>45</v>
      </c>
      <c r="C82" s="14" t="s">
        <v>48</v>
      </c>
      <c r="D82" s="45">
        <f>D83+D84</f>
        <v>100800</v>
      </c>
    </row>
    <row r="83" spans="1:4" ht="20.25" x14ac:dyDescent="0.3">
      <c r="A83" s="38" t="s">
        <v>45</v>
      </c>
      <c r="B83" s="38" t="s">
        <v>45</v>
      </c>
      <c r="C83" s="14" t="s">
        <v>5</v>
      </c>
      <c r="D83" s="45">
        <f>D75+D78</f>
        <v>100800</v>
      </c>
    </row>
    <row r="84" spans="1:4" ht="20.25" x14ac:dyDescent="0.3">
      <c r="A84" s="38" t="s">
        <v>45</v>
      </c>
      <c r="B84" s="38" t="s">
        <v>45</v>
      </c>
      <c r="C84" s="14" t="s">
        <v>49</v>
      </c>
      <c r="D84" s="45"/>
    </row>
    <row r="85" spans="1:4" x14ac:dyDescent="0.25">
      <c r="B85" s="5"/>
      <c r="D85" s="21"/>
    </row>
    <row r="86" spans="1:4" ht="22.5" x14ac:dyDescent="0.3">
      <c r="A86" s="50" t="s">
        <v>26</v>
      </c>
      <c r="B86" s="50"/>
      <c r="C86" s="50"/>
      <c r="D86" s="29" t="s">
        <v>27</v>
      </c>
    </row>
    <row r="87" spans="1:4" ht="12.75" customHeight="1" x14ac:dyDescent="0.25">
      <c r="B87" s="5"/>
      <c r="D87" s="21"/>
    </row>
    <row r="88" spans="1:4" x14ac:dyDescent="0.25">
      <c r="B88" s="5"/>
      <c r="D88" s="21"/>
    </row>
    <row r="89" spans="1:4" ht="23.25" x14ac:dyDescent="0.25">
      <c r="A89" s="49"/>
      <c r="B89" s="49"/>
      <c r="C89" s="49"/>
      <c r="D89" s="49"/>
    </row>
    <row r="90" spans="1:4" x14ac:dyDescent="0.25">
      <c r="B90" s="5"/>
      <c r="D90" s="21"/>
    </row>
  </sheetData>
  <customSheetViews>
    <customSheetView guid="{E643E74E-4331-4933-993A-1E434BD6C5BB}" scale="60" showPageBreaks="1" view="pageBreakPreview" topLeftCell="A4">
      <pane xSplit="2" ySplit="9" topLeftCell="C13" activePane="bottomRight" state="frozen"/>
      <selection pane="bottomRight" activeCell="F12" sqref="F12"/>
      <rowBreaks count="1" manualBreakCount="1">
        <brk id="22" max="16383" man="1"/>
      </rowBreaks>
      <pageMargins left="0.9055118110236221" right="0.31496062992125984" top="0.94488188976377963" bottom="0.74803149606299213" header="0.31496062992125984" footer="0.31496062992125984"/>
      <pageSetup paperSize="9" scale="70" orientation="portrait" r:id="rId1"/>
    </customSheetView>
    <customSheetView guid="{F96B49A9-1387-4096-A32C-D49558DC10B5}">
      <selection activeCell="A7" sqref="A7:XFD7"/>
      <pageMargins left="0.7" right="0.7" top="0.75" bottom="0.75" header="0.3" footer="0.3"/>
      <pageSetup paperSize="9" orientation="portrait" r:id="rId2"/>
    </customSheetView>
    <customSheetView guid="{2E7E72E2-0EBC-4B74-888C-9345625B1107}">
      <selection activeCell="A7" sqref="A7:XFD7"/>
      <pageMargins left="0.7" right="0.7" top="0.75" bottom="0.75" header="0.3" footer="0.3"/>
      <pageSetup paperSize="9" orientation="portrait" r:id="rId3"/>
    </customSheetView>
  </customSheetViews>
  <mergeCells count="69">
    <mergeCell ref="A64:D64"/>
    <mergeCell ref="A65:B65"/>
    <mergeCell ref="A67:B67"/>
    <mergeCell ref="A66:B66"/>
    <mergeCell ref="A69:B69"/>
    <mergeCell ref="A81:D81"/>
    <mergeCell ref="B72:D72"/>
    <mergeCell ref="A74:D74"/>
    <mergeCell ref="A61:B61"/>
    <mergeCell ref="A25:B25"/>
    <mergeCell ref="A26:B26"/>
    <mergeCell ref="A27:B27"/>
    <mergeCell ref="A59:B59"/>
    <mergeCell ref="A58:B58"/>
    <mergeCell ref="A48:B48"/>
    <mergeCell ref="A55:B55"/>
    <mergeCell ref="A54:B54"/>
    <mergeCell ref="A51:B51"/>
    <mergeCell ref="A52:B52"/>
    <mergeCell ref="A56:B56"/>
    <mergeCell ref="A57:B57"/>
    <mergeCell ref="A50:B50"/>
    <mergeCell ref="B3:D3"/>
    <mergeCell ref="B4:D4"/>
    <mergeCell ref="B5:D5"/>
    <mergeCell ref="B7:D7"/>
    <mergeCell ref="A10:B10"/>
    <mergeCell ref="A11:B11"/>
    <mergeCell ref="A12:D12"/>
    <mergeCell ref="A16:B16"/>
    <mergeCell ref="A15:B15"/>
    <mergeCell ref="A14:B14"/>
    <mergeCell ref="A13:B13"/>
    <mergeCell ref="A20:B20"/>
    <mergeCell ref="A19:B19"/>
    <mergeCell ref="A17:B17"/>
    <mergeCell ref="A18:B18"/>
    <mergeCell ref="A60:B60"/>
    <mergeCell ref="A23:B23"/>
    <mergeCell ref="A21:B21"/>
    <mergeCell ref="A22:B22"/>
    <mergeCell ref="A47:B47"/>
    <mergeCell ref="A24:B24"/>
    <mergeCell ref="A29:B29"/>
    <mergeCell ref="A35:B35"/>
    <mergeCell ref="A36:B36"/>
    <mergeCell ref="A39:B39"/>
    <mergeCell ref="A40:B40"/>
    <mergeCell ref="A41:B41"/>
    <mergeCell ref="A42:B42"/>
    <mergeCell ref="A45:B45"/>
    <mergeCell ref="A46:B46"/>
    <mergeCell ref="A43:B43"/>
    <mergeCell ref="A63:B63"/>
    <mergeCell ref="A49:B49"/>
    <mergeCell ref="A89:D89"/>
    <mergeCell ref="A86:C86"/>
    <mergeCell ref="A28:B28"/>
    <mergeCell ref="A68:B68"/>
    <mergeCell ref="A70:B70"/>
    <mergeCell ref="A37:B37"/>
    <mergeCell ref="A44:B44"/>
    <mergeCell ref="A31:B31"/>
    <mergeCell ref="A32:B32"/>
    <mergeCell ref="A33:B33"/>
    <mergeCell ref="A34:B34"/>
    <mergeCell ref="A38:B38"/>
    <mergeCell ref="A30:B30"/>
    <mergeCell ref="A53:B53"/>
  </mergeCells>
  <pageMargins left="0.9055118110236221" right="0.31496062992125984" top="0.94488188976377963" bottom="0.74803149606299213" header="0.31496062992125984" footer="0.31496062992125984"/>
  <pageSetup paperSize="9" scale="55" orientation="portrait" blackAndWhite="1" r:id="rId4"/>
  <rowBreaks count="2" manualBreakCount="2">
    <brk id="34" max="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 трансферти</vt:lpstr>
      <vt:lpstr>'МБ трансферти'!Область_печати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Василенко Лариса</dc:creator>
  <cp:lastModifiedBy>Admin</cp:lastModifiedBy>
  <cp:lastPrinted>2021-07-21T11:03:57Z</cp:lastPrinted>
  <dcterms:created xsi:type="dcterms:W3CDTF">2020-12-10T10:59:56Z</dcterms:created>
  <dcterms:modified xsi:type="dcterms:W3CDTF">2021-07-21T11:04:00Z</dcterms:modified>
</cp:coreProperties>
</file>