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3"/>
  </bookViews>
  <sheets>
    <sheet name="дод2" sheetId="1" r:id="rId1"/>
    <sheet name="дод3" sheetId="2" r:id="rId2"/>
    <sheet name="дод 5" sheetId="3" r:id="rId3"/>
    <sheet name="дод6" sheetId="4" r:id="rId4"/>
    <sheet name=" дод7" sheetId="5" r:id="rId5"/>
  </sheets>
  <definedNames>
    <definedName name="_xlfn.AGGREGATE" hidden="1">#NAME?</definedName>
    <definedName name="_xlnm.Print_Titles" localSheetId="2">'дод 5'!$5:$8</definedName>
    <definedName name="_xlnm.Print_Titles" localSheetId="0">'дод2'!$6:$6</definedName>
    <definedName name="_xlnm.Print_Titles" localSheetId="1">'дод3'!$5:$7</definedName>
    <definedName name="_xlnm.Print_Titles" localSheetId="3">'дод6'!$E:$F,'дод6'!#REF!</definedName>
    <definedName name="_xlnm.Print_Area" localSheetId="4">' дод7'!$A$1:$M$39</definedName>
    <definedName name="_xlnm.Print_Area" localSheetId="2">'дод 5'!$A$1:$Q$17</definedName>
    <definedName name="_xlnm.Print_Area" localSheetId="0">'дод2'!$A$2:$F$31</definedName>
    <definedName name="_xlnm.Print_Area" localSheetId="1">'дод3'!$A$1:$R$36</definedName>
    <definedName name="_xlnm.Print_Area" localSheetId="3">'дод6'!$A$1:$J$25</definedName>
  </definedNames>
  <calcPr fullCalcOnLoad="1"/>
</workbook>
</file>

<file path=xl/sharedStrings.xml><?xml version="1.0" encoding="utf-8"?>
<sst xmlns="http://schemas.openxmlformats.org/spreadsheetml/2006/main" count="322" uniqueCount="199">
  <si>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</si>
  <si>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</si>
  <si>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</si>
  <si>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</si>
  <si>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</si>
  <si>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</si>
  <si>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</si>
  <si>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</si>
  <si>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</si>
  <si>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</si>
  <si>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</si>
  <si>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</si>
  <si>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</si>
  <si>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</si>
  <si>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</si>
  <si>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в т.ч. бюджет розвитку</t>
  </si>
  <si>
    <t>Найменування місцевої (регіональної) програми</t>
  </si>
  <si>
    <t>0490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</si>
  <si>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</si>
  <si>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</si>
  <si>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t>Внутрішнє фінансування</t>
  </si>
  <si>
    <t>Кошти,що передаються із загального фонду бюджету до бюджету розвитку(спеціальго фонду)</t>
  </si>
  <si>
    <t>Фінансування за рахунок зміни залишків бюджетних коштів</t>
  </si>
  <si>
    <t>0200000</t>
  </si>
  <si>
    <t>Виконавчий комітет Новосанжарської селищної ради</t>
  </si>
  <si>
    <t>0210000</t>
  </si>
  <si>
    <t>грн.</t>
  </si>
  <si>
    <r>
      <t xml:space="preserve">Виконавчий комітет Новосанжарської селищної ради </t>
    </r>
    <r>
      <rPr>
        <i/>
        <sz val="10"/>
        <rFont val="Times New Roman"/>
        <family val="1"/>
      </rPr>
      <t>(головний розпорядник)</t>
    </r>
  </si>
  <si>
    <t>0150</t>
  </si>
  <si>
    <t>0210150</t>
  </si>
  <si>
    <t>Програма розвитку місцевого самоврядування  у Новосанжарській селищній раді на 2018 рік</t>
  </si>
  <si>
    <t>0211160</t>
  </si>
  <si>
    <t>1160</t>
  </si>
  <si>
    <t>0990</t>
  </si>
  <si>
    <t>Програма правової освіти населення  Новосанжарської селищної ради на 2018-2021 ріки</t>
  </si>
  <si>
    <t>0213133</t>
  </si>
  <si>
    <t>1040</t>
  </si>
  <si>
    <t>Програма Молодь Новосанжарщини</t>
  </si>
  <si>
    <t>1090</t>
  </si>
  <si>
    <t>Програма  соціального захисту осіб з особливими потребами, ветеранів,пенсіонерів всіх рівнів, учасників бойових дій та добровольців при проведенні антитерористичної операції Новосанжарської селищноїради на 2018-2020 роки</t>
  </si>
  <si>
    <t>0214080</t>
  </si>
  <si>
    <t>Програма фінансової підтримки комунальних підприємств Новосанжарської селищної ради на 2018 рік</t>
  </si>
  <si>
    <t>Програма  соціально-економічного, культурно-мистецького розвитку та охорони навколишнього природного середовища Новосанжарської селищної ради на 2018 рік</t>
  </si>
  <si>
    <t>0217220</t>
  </si>
  <si>
    <t>0432</t>
  </si>
  <si>
    <t>0443</t>
  </si>
  <si>
    <t>0217640</t>
  </si>
  <si>
    <t>0470</t>
  </si>
  <si>
    <t>0217670</t>
  </si>
  <si>
    <t>0218311</t>
  </si>
  <si>
    <t>0511</t>
  </si>
  <si>
    <r>
      <t xml:space="preserve">Виконавчий комітет Новосанжарської селищної ради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</si>
  <si>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Газове господарство</t>
  </si>
  <si>
    <t>Інші програми та заходи пов"язані з економічною діяльністю</t>
  </si>
  <si>
    <t>Заходи з енергозбереження</t>
  </si>
  <si>
    <t>Внески до статутного капіталу суб"єктів господарювання</t>
  </si>
  <si>
    <t>Капітальні видатки</t>
  </si>
  <si>
    <t xml:space="preserve">Охорона навколишнього природнього середовища 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</si>
  <si>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 </t>
  </si>
  <si>
    <t>0210100</t>
  </si>
  <si>
    <t xml:space="preserve">Державне управління </t>
  </si>
  <si>
    <t>Реалізація державної політики у молодіжній сфері</t>
  </si>
  <si>
    <t>0213130</t>
  </si>
  <si>
    <t>0213000</t>
  </si>
  <si>
    <t>Інші заходи та заклади молодіжної політики</t>
  </si>
  <si>
    <t>0211000</t>
  </si>
  <si>
    <t>Освіта</t>
  </si>
  <si>
    <t>Інші програми, заклади та заходи у сфері освіти</t>
  </si>
  <si>
    <t>Інші заклади та заходи</t>
  </si>
  <si>
    <t>0214000</t>
  </si>
  <si>
    <t>Культура і мистецтво</t>
  </si>
  <si>
    <t>Інші заклади та заходи в галузі культури і мистецтва</t>
  </si>
  <si>
    <t>0217200</t>
  </si>
  <si>
    <t>Газзифікація населених пуктів</t>
  </si>
  <si>
    <t>Будівництво та регіональний розвиток</t>
  </si>
  <si>
    <t>02017300</t>
  </si>
  <si>
    <t>0217600</t>
  </si>
  <si>
    <t>0218300</t>
  </si>
  <si>
    <t>0218700</t>
  </si>
  <si>
    <t>0133</t>
  </si>
  <si>
    <t>Резервний фонд</t>
  </si>
  <si>
    <t>0219000</t>
  </si>
  <si>
    <t>0</t>
  </si>
  <si>
    <t>0100</t>
  </si>
  <si>
    <t>1000</t>
  </si>
  <si>
    <t>0213100</t>
  </si>
  <si>
    <t>3100</t>
  </si>
  <si>
    <t xml:space="preserve">Надання  соціальних та реабілітаційних послуг громадянам похилого віку, інвалідам, дітям-інвалідам в установах соціального обслуговування </t>
  </si>
  <si>
    <t>3000</t>
  </si>
  <si>
    <t>0213240</t>
  </si>
  <si>
    <t xml:space="preserve">Інші  заходи  у сфері соціального захисту і соціального забезпечення </t>
  </si>
  <si>
    <t>Соціальний захист та соціальне забезпечення</t>
  </si>
  <si>
    <t>0217460</t>
  </si>
  <si>
    <t>0217461</t>
  </si>
  <si>
    <t>0218310</t>
  </si>
  <si>
    <t>0218000</t>
  </si>
  <si>
    <t>Інша діяльність</t>
  </si>
  <si>
    <t>Запобігання та ліквідація забруднення навколишнього природного середовища</t>
  </si>
  <si>
    <t>Реконструкція лініїінія газопостачання вул.П"ятенка</t>
  </si>
  <si>
    <t>Охорона та раціональне використання природних ресурсів</t>
  </si>
  <si>
    <t>0213242</t>
  </si>
  <si>
    <t>0217350</t>
  </si>
  <si>
    <t>Розроблення схем  планування та забудови територій (містобудівної документації)</t>
  </si>
  <si>
    <t>Фінансування за типом кредитора</t>
  </si>
  <si>
    <t>Загальне фінансування</t>
  </si>
  <si>
    <t xml:space="preserve">Фінансування за типом боргового зобов,язання </t>
  </si>
  <si>
    <t xml:space="preserve">     Х</t>
  </si>
  <si>
    <t>усього</t>
  </si>
  <si>
    <t>Усього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</si>
  <si>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</si>
  <si>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бюджету, відповідального виконавця, бюджетної програми / підпрограмизгідно з типовою програмною класифікацією видатків та кредитування місцевих бюджетів
ТКВКБМС</t>
  </si>
  <si>
    <t>Код функціональної класифікації видатків та кредитування місцевих бюджетів</t>
  </si>
  <si>
    <t>Код  типової програмної 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</si>
  <si>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</si>
  <si>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 ункціональної класифікації видатків та кредитування  бюджету</t>
  </si>
  <si>
    <t xml:space="preserve">Найменування головного розпорядника коштів місцевого бюджету, відповідального виконавця, бюджетної програми /підрограми згідно з типовою програмною класифікацією видатків та кредитування місцевих бюджетів
</t>
  </si>
  <si>
    <t xml:space="preserve">Назва об’єктів відповідно  до проектно- кошторисної документації </t>
  </si>
  <si>
    <t xml:space="preserve"> строк реалізації об,єкта ( рік початку і завершення )</t>
  </si>
  <si>
    <t>Загальна вартість об,єкта, гривень</t>
  </si>
  <si>
    <t>обсяг видатків бюджету розвитку гривень</t>
  </si>
  <si>
    <t>Рівень будівельної готовності об,єктів на кінець бюджетного періода %</t>
  </si>
  <si>
    <t>Код Програмної класифікації видатків та кредитування місцевих бюджетів</t>
  </si>
  <si>
    <t>Код Типової класифікації видатків та кредитування місцевих бюджнтів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</si>
  <si>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</si>
  <si>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бюджету/, відповідального виконавця,  найменування бюджетної програми 
згідно з типовою  класифікацією видатків та кредитування місцевих бюджетів
</t>
  </si>
  <si>
    <t>Дата та номер документів якими затверджено місцеву регіональну програму</t>
  </si>
  <si>
    <t>Специальний фонд</t>
  </si>
  <si>
    <t>у тому числі бюджет розвитку</t>
  </si>
  <si>
    <t xml:space="preserve">Усього </t>
  </si>
  <si>
    <t>Х</t>
  </si>
  <si>
    <t>Найменування бюджету-одержувача міжбюджетного трансферта</t>
  </si>
  <si>
    <t xml:space="preserve">Трансферти з інших місцевих бюджетів </t>
  </si>
  <si>
    <t xml:space="preserve">дотація </t>
  </si>
  <si>
    <t>загального фонду на</t>
  </si>
  <si>
    <t xml:space="preserve">спеціального фонду на </t>
  </si>
  <si>
    <t>найменування трансферту</t>
  </si>
  <si>
    <t>16315200000</t>
  </si>
  <si>
    <t>Новосанжарський райбюджет</t>
  </si>
  <si>
    <t>Міжбюджетні трансферти</t>
  </si>
  <si>
    <t>16531520000</t>
  </si>
  <si>
    <t xml:space="preserve">  Секретар селищної ради                                                               О.О.Вовк</t>
  </si>
  <si>
    <t>Секретар селищної ради                                                                              О.О.Вовк</t>
  </si>
  <si>
    <t>Секретар селищної ради                                                                   О.О.Вовк</t>
  </si>
  <si>
    <t>Секретар селищної ради                                                                            О.О.Вовк</t>
  </si>
  <si>
    <t xml:space="preserve">    Секретар селищної ради                                                                                 О.О.Вовк</t>
  </si>
  <si>
    <t>021100</t>
  </si>
  <si>
    <t>Організаційне,  інформаційно-аналітичне та матеріальнотехнічне забезпечення діяльності обласної, ради, районної ради, районної у місті ( у разі</t>
  </si>
  <si>
    <t>02160000</t>
  </si>
  <si>
    <t>0216030</t>
  </si>
  <si>
    <t>6030</t>
  </si>
  <si>
    <t>0620</t>
  </si>
  <si>
    <t>Організація благоустрою населеннх пунктів</t>
  </si>
  <si>
    <t>Громадський порядок та безпека</t>
  </si>
  <si>
    <t>Державне управління</t>
  </si>
  <si>
    <t>6000</t>
  </si>
  <si>
    <t>Трансферти іншим місцевим бюджетам</t>
  </si>
  <si>
    <t>0216000</t>
  </si>
  <si>
    <t>Житлово-комунальне господарство</t>
  </si>
  <si>
    <t>Організація  благоустрою населених пунктів</t>
  </si>
  <si>
    <t xml:space="preserve"> Про внесення  змін до  розподілу коштів бюджету розвитку за об'єктами у 2019 році </t>
  </si>
  <si>
    <t xml:space="preserve">Про внесення змін до фінансування бюджету об"єднаної селищної територіальної громади  на 2019 рік  </t>
  </si>
  <si>
    <t>Про внесення змін до  розподілу
видатків   бюджету об"єднаної селищної територіальної громади  на 2019 рік</t>
  </si>
  <si>
    <t>Про внесення змін до  міжбюджетних трансфертів   бюджету об"єднаної селищної територіальної громади  на 2019 рік</t>
  </si>
  <si>
    <t xml:space="preserve">Про внесення змін до до розподілу витрат  місцевого бюджету на реалізацію місцевих/регіональних програм у 2019 році
</t>
  </si>
  <si>
    <t>Програма розвитку  місцевого самоврядування  Новосанжарської селищної ради на 2019 рік</t>
  </si>
  <si>
    <t xml:space="preserve"> Затверджена рішенням № 7 17 сесії селищної ради 7 скл від 20.12.2018р  </t>
  </si>
  <si>
    <t xml:space="preserve">Придбання камер відеоспостереження </t>
  </si>
  <si>
    <t>Організація благоустрою населених пунктів</t>
  </si>
  <si>
    <t>Пирограма соціально-економічного, культурно- мистецького  розвитку та охорони навколишнього природного серидовища у Новосанжарській селищній раді на 2019 рік</t>
  </si>
  <si>
    <t>0218340</t>
  </si>
  <si>
    <t>0540</t>
  </si>
  <si>
    <t>Охорона навколишнього природнього серидовища</t>
  </si>
  <si>
    <t>0219320</t>
  </si>
  <si>
    <t>0219300</t>
  </si>
  <si>
    <t>Субвенции з місцуевого бюджету іншим місцевим бюджетам на здійснення програм у галузі освіти за рахунок  субвенції з державного бюджету</t>
  </si>
  <si>
    <t xml:space="preserve">             Загальне фінансування</t>
  </si>
  <si>
    <t xml:space="preserve">Спеціального фонду на </t>
  </si>
  <si>
    <t>Капітальний ремонт вуличного водогону по вул. Робітнича, пров. Робітничий</t>
  </si>
  <si>
    <t>Капітальний ремонт вуличного водогону по пров. Ярмарковий 2</t>
  </si>
  <si>
    <t>Капітальний ремонт вуличного водогону по вул. Набережна</t>
  </si>
  <si>
    <t>Реконструкція вуличного  освітлення по вул.Зарічанська (І частина)</t>
  </si>
  <si>
    <t>Реконструкція вуличного освітлення по  вул.Миру (І частина)  в с.Зачепилівка</t>
  </si>
  <si>
    <t>в тому числі</t>
  </si>
  <si>
    <t>Опорний заклад "Новосанжарська загальноосвітня школа І-ІІІ ст"</t>
  </si>
  <si>
    <t>Зачепилівська ЗОШ І-ІІ ст. ім. Б.Олійника</t>
  </si>
  <si>
    <t>в тому числі бюджет розвитку</t>
  </si>
  <si>
    <t>Інша діяльність у сфері екології та охорони природних ресурсів</t>
  </si>
  <si>
    <t>Інша діяльність у сфері  екології та  охорони природних ресурсів</t>
  </si>
  <si>
    <t>0180</t>
  </si>
  <si>
    <t xml:space="preserve">           Додаток № 5
до рішення №3   двадцятої позачерговоїї сесії 7  скликання  селищної ради  від 12.04.2019 р "Про  внесення змін до показників бюджету об,єднаної  селищної територіальної громади за 2019 р"</t>
  </si>
  <si>
    <t xml:space="preserve">           Додаток № 3
до рішення №3  двадцятої позачергової  сесії 7 скликання селищної ради від 12.04.2019 р "Про внесення змін до показників бюджету об'єднаної селищної територіальної громади на 2019 рік"</t>
  </si>
  <si>
    <t>Додаток №6
до рішення № 3   двадцятої позачергової сесії 7 скликання  Новосанжарської селищної ради  від 12.04.2019 р"Про внесення змін до показників бюджету об,єднаної селищної територіальної громади на 2019 "</t>
  </si>
  <si>
    <t xml:space="preserve">Додаток №7
до рішення №3  двадцятої позачергової ї сесії 7 скликання Новосанжарської селищної ради від 12.04.2019 р "Про  зміни до показників бюджеу об,єднаної селищної територіальної громади на 2019 рік" </t>
  </si>
  <si>
    <t>Субвенції з місцевого бюджету   за рахунок залишку коштів освітньої субвенції що  утворився на початок бюджетного періоду</t>
  </si>
  <si>
    <t>Додаток № 2
до рішення  №3   двадцятої  позачергової сесії 7 скликання від 12.04.2019р "Про внесення змін до показників бюджету   об"єднаної селищної  територіальної громади на 2019 р"</t>
  </si>
  <si>
    <t>0218330</t>
  </si>
  <si>
    <t xml:space="preserve"> Затверджена рішенням № 5 17 сесії селищної ради 7 скл від 20.12.2018р  </t>
  </si>
  <si>
    <t xml:space="preserve"> Затверджена рішенням №5  17 сесії селищної ради 7 скл від 20.12.2018р  </t>
  </si>
  <si>
    <t>Придбання машин для збору , транспортування  твердих  побутових відходів, відходів розчищення зелених насаджень, та рідких  побутових відходів.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</si>
</sst>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\ &quot;₽&quot;"/>
    <numFmt numFmtId="210" formatCode="_-* #,##0.0\ &quot;₽&quot;_-;\-* #,##0.0\ &quot;₽&quot;_-;_-* &quot;-&quot;?\ &quot;₽&quot;_-;_-@_-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6" fillId="0" borderId="0">
      <alignment/>
      <protection/>
    </xf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11" fillId="7" borderId="1" applyNumberFormat="0" applyAlignment="0" applyProtection="0"/>
    <xf numFmtId="0" fontId="12" fillId="44" borderId="2" applyNumberFormat="0" applyAlignment="0" applyProtection="0"/>
    <xf numFmtId="0" fontId="19" fillId="44" borderId="1" applyNumberFormat="0" applyAlignment="0" applyProtection="0"/>
    <xf numFmtId="0" fontId="2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0" borderId="0">
      <alignment vertical="top"/>
      <protection/>
    </xf>
    <xf numFmtId="0" fontId="16" fillId="0" borderId="6" applyNumberFormat="0" applyFill="0" applyAlignment="0" applyProtection="0"/>
    <xf numFmtId="0" fontId="14" fillId="45" borderId="7" applyNumberFormat="0" applyAlignment="0" applyProtection="0"/>
    <xf numFmtId="0" fontId="20" fillId="0" borderId="0" applyNumberFormat="0" applyFill="0" applyBorder="0" applyAlignment="0" applyProtection="0"/>
    <xf numFmtId="0" fontId="21" fillId="46" borderId="0" applyNumberFormat="0" applyBorder="0" applyAlignment="0" applyProtection="0"/>
    <xf numFmtId="0" fontId="61" fillId="47" borderId="8" applyNumberFormat="0" applyAlignment="0" applyProtection="0"/>
    <xf numFmtId="0" fontId="26" fillId="0" borderId="0">
      <alignment/>
      <protection/>
    </xf>
    <xf numFmtId="0" fontId="30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10" fillId="3" borderId="0" applyNumberFormat="0" applyBorder="0" applyAlignment="0" applyProtection="0"/>
    <xf numFmtId="0" fontId="63" fillId="48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64" fillId="47" borderId="12" applyNumberFormat="0" applyAlignment="0" applyProtection="0"/>
    <xf numFmtId="0" fontId="22" fillId="0" borderId="13" applyNumberFormat="0" applyFill="0" applyAlignment="0" applyProtection="0"/>
    <xf numFmtId="0" fontId="65" fillId="51" borderId="0" applyNumberFormat="0" applyBorder="0" applyAlignment="0" applyProtection="0"/>
    <xf numFmtId="0" fontId="25" fillId="0" borderId="0">
      <alignment/>
      <protection/>
    </xf>
    <xf numFmtId="0" fontId="6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192" fontId="42" fillId="0" borderId="14" xfId="0" applyNumberFormat="1" applyFont="1" applyFill="1" applyBorder="1" applyAlignment="1" applyProtection="1">
      <alignment horizontal="right" vertical="top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justify" vertical="center" wrapText="1"/>
    </xf>
    <xf numFmtId="192" fontId="38" fillId="0" borderId="14" xfId="93" applyNumberFormat="1" applyFont="1" applyBorder="1" applyAlignment="1">
      <alignment vertical="center"/>
      <protection/>
    </xf>
    <xf numFmtId="192" fontId="38" fillId="0" borderId="14" xfId="93" applyNumberFormat="1" applyFont="1" applyBorder="1">
      <alignment vertical="top"/>
      <protection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vertical="center" wrapText="1"/>
    </xf>
    <xf numFmtId="192" fontId="39" fillId="0" borderId="14" xfId="93" applyNumberFormat="1" applyFont="1" applyBorder="1">
      <alignment vertical="top"/>
      <protection/>
    </xf>
    <xf numFmtId="0" fontId="44" fillId="0" borderId="14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0" fillId="52" borderId="17" xfId="0" applyNumberFormat="1" applyFont="1" applyFill="1" applyBorder="1" applyAlignment="1" applyProtection="1">
      <alignment/>
      <protection/>
    </xf>
    <xf numFmtId="0" fontId="0" fillId="52" borderId="18" xfId="0" applyNumberFormat="1" applyFont="1" applyFill="1" applyBorder="1" applyAlignment="1" applyProtection="1">
      <alignment/>
      <protection/>
    </xf>
    <xf numFmtId="0" fontId="0" fillId="52" borderId="19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 vertical="center"/>
      <protection/>
    </xf>
    <xf numFmtId="49" fontId="32" fillId="52" borderId="14" xfId="0" applyNumberFormat="1" applyFont="1" applyFill="1" applyBorder="1" applyAlignment="1">
      <alignment horizontal="center" vertical="center" wrapText="1"/>
    </xf>
    <xf numFmtId="0" fontId="32" fillId="52" borderId="14" xfId="0" applyFont="1" applyFill="1" applyBorder="1" applyAlignment="1">
      <alignment horizontal="justify" vertical="center" wrapText="1"/>
    </xf>
    <xf numFmtId="0" fontId="0" fillId="52" borderId="0" xfId="0" applyFont="1" applyFill="1" applyAlignment="1">
      <alignment vertical="center"/>
    </xf>
    <xf numFmtId="49" fontId="33" fillId="52" borderId="14" xfId="0" applyNumberFormat="1" applyFont="1" applyFill="1" applyBorder="1" applyAlignment="1">
      <alignment horizontal="center" vertical="center" wrapText="1"/>
    </xf>
    <xf numFmtId="0" fontId="33" fillId="52" borderId="14" xfId="0" applyFont="1" applyFill="1" applyBorder="1" applyAlignment="1">
      <alignment vertical="center" wrapText="1"/>
    </xf>
    <xf numFmtId="0" fontId="32" fillId="52" borderId="14" xfId="0" applyFont="1" applyFill="1" applyBorder="1" applyAlignment="1">
      <alignment horizontal="center" vertical="center" wrapText="1"/>
    </xf>
    <xf numFmtId="192" fontId="39" fillId="52" borderId="14" xfId="93" applyNumberFormat="1" applyFont="1" applyFill="1" applyBorder="1">
      <alignment vertical="top"/>
      <protection/>
    </xf>
    <xf numFmtId="0" fontId="33" fillId="52" borderId="14" xfId="0" applyFont="1" applyFill="1" applyBorder="1" applyAlignment="1">
      <alignment horizontal="center" vertical="center" wrapText="1"/>
    </xf>
    <xf numFmtId="0" fontId="32" fillId="52" borderId="14" xfId="0" applyFont="1" applyFill="1" applyBorder="1" applyAlignment="1">
      <alignment vertical="center" wrapText="1"/>
    </xf>
    <xf numFmtId="0" fontId="44" fillId="52" borderId="14" xfId="0" applyFont="1" applyFill="1" applyBorder="1" applyAlignment="1">
      <alignment vertical="center" wrapText="1"/>
    </xf>
    <xf numFmtId="0" fontId="0" fillId="52" borderId="0" xfId="0" applyNumberFormat="1" applyFont="1" applyFill="1" applyAlignment="1" applyProtection="1">
      <alignment/>
      <protection/>
    </xf>
    <xf numFmtId="0" fontId="0" fillId="0" borderId="14" xfId="0" applyFont="1" applyBorder="1" applyAlignment="1">
      <alignment wrapText="1"/>
    </xf>
    <xf numFmtId="3" fontId="38" fillId="0" borderId="14" xfId="93" applyNumberFormat="1" applyFont="1" applyBorder="1" applyAlignment="1">
      <alignment vertical="center"/>
      <protection/>
    </xf>
    <xf numFmtId="3" fontId="38" fillId="0" borderId="14" xfId="93" applyNumberFormat="1" applyFont="1" applyBorder="1">
      <alignment vertical="top"/>
      <protection/>
    </xf>
    <xf numFmtId="0" fontId="32" fillId="0" borderId="0" xfId="0" applyNumberFormat="1" applyFont="1" applyFill="1" applyAlignment="1" applyProtection="1">
      <alignment/>
      <protection/>
    </xf>
    <xf numFmtId="0" fontId="7" fillId="52" borderId="14" xfId="0" applyFont="1" applyFill="1" applyBorder="1" applyAlignment="1">
      <alignment vertical="center" wrapText="1"/>
    </xf>
    <xf numFmtId="49" fontId="42" fillId="52" borderId="14" xfId="0" applyNumberFormat="1" applyFont="1" applyFill="1" applyBorder="1" applyAlignment="1">
      <alignment horizontal="center" vertical="center" wrapText="1"/>
    </xf>
    <xf numFmtId="0" fontId="42" fillId="52" borderId="14" xfId="0" applyFont="1" applyFill="1" applyBorder="1" applyAlignment="1">
      <alignment horizontal="center" vertical="center" wrapText="1"/>
    </xf>
    <xf numFmtId="0" fontId="42" fillId="52" borderId="14" xfId="0" applyFont="1" applyFill="1" applyBorder="1" applyAlignment="1">
      <alignment horizontal="justify" vertical="center" wrapText="1"/>
    </xf>
    <xf numFmtId="192" fontId="40" fillId="52" borderId="14" xfId="93" applyNumberFormat="1" applyFont="1" applyFill="1" applyBorder="1">
      <alignment vertical="top"/>
      <protection/>
    </xf>
    <xf numFmtId="49" fontId="44" fillId="52" borderId="14" xfId="0" applyNumberFormat="1" applyFont="1" applyFill="1" applyBorder="1" applyAlignment="1">
      <alignment horizontal="center" vertical="center" wrapText="1"/>
    </xf>
    <xf numFmtId="0" fontId="44" fillId="52" borderId="14" xfId="0" applyFont="1" applyFill="1" applyBorder="1" applyAlignment="1">
      <alignment horizontal="center" vertical="center" wrapText="1"/>
    </xf>
    <xf numFmtId="0" fontId="42" fillId="52" borderId="14" xfId="0" applyFont="1" applyFill="1" applyBorder="1" applyAlignment="1">
      <alignment vertical="center" wrapText="1"/>
    </xf>
    <xf numFmtId="3" fontId="40" fillId="0" borderId="14" xfId="93" applyNumberFormat="1" applyFont="1" applyBorder="1">
      <alignment vertical="top"/>
      <protection/>
    </xf>
    <xf numFmtId="49" fontId="32" fillId="18" borderId="14" xfId="0" applyNumberFormat="1" applyFont="1" applyFill="1" applyBorder="1" applyAlignment="1">
      <alignment horizontal="center" vertical="center" wrapText="1"/>
    </xf>
    <xf numFmtId="0" fontId="32" fillId="18" borderId="14" xfId="0" applyFont="1" applyFill="1" applyBorder="1" applyAlignment="1">
      <alignment horizontal="center" vertical="center" wrapText="1"/>
    </xf>
    <xf numFmtId="0" fontId="32" fillId="18" borderId="14" xfId="0" applyFont="1" applyFill="1" applyBorder="1" applyAlignment="1">
      <alignment vertical="center" wrapText="1"/>
    </xf>
    <xf numFmtId="0" fontId="0" fillId="18" borderId="14" xfId="0" applyFont="1" applyFill="1" applyBorder="1" applyAlignment="1">
      <alignment wrapText="1"/>
    </xf>
    <xf numFmtId="0" fontId="0" fillId="52" borderId="0" xfId="0" applyNumberFormat="1" applyFont="1" applyFill="1" applyAlignment="1" applyProtection="1">
      <alignment vertical="top"/>
      <protection/>
    </xf>
    <xf numFmtId="0" fontId="0" fillId="52" borderId="0" xfId="0" applyFont="1" applyFill="1" applyAlignment="1">
      <alignment vertical="top"/>
    </xf>
    <xf numFmtId="0" fontId="33" fillId="52" borderId="20" xfId="0" applyNumberFormat="1" applyFont="1" applyFill="1" applyBorder="1" applyAlignment="1" applyProtection="1">
      <alignment horizontal="left" vertical="top"/>
      <protection/>
    </xf>
    <xf numFmtId="0" fontId="32" fillId="52" borderId="21" xfId="0" applyFont="1" applyFill="1" applyBorder="1" applyAlignment="1">
      <alignment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ill="1" applyAlignment="1">
      <alignment/>
    </xf>
    <xf numFmtId="0" fontId="0" fillId="52" borderId="14" xfId="0" applyFont="1" applyFill="1" applyBorder="1" applyAlignment="1">
      <alignment wrapText="1"/>
    </xf>
    <xf numFmtId="3" fontId="38" fillId="52" borderId="14" xfId="93" applyNumberFormat="1" applyFont="1" applyFill="1" applyBorder="1" applyAlignment="1">
      <alignment vertical="center"/>
      <protection/>
    </xf>
    <xf numFmtId="3" fontId="38" fillId="52" borderId="14" xfId="93" applyNumberFormat="1" applyFont="1" applyFill="1" applyBorder="1">
      <alignment vertical="top"/>
      <protection/>
    </xf>
    <xf numFmtId="192" fontId="35" fillId="52" borderId="14" xfId="0" applyNumberFormat="1" applyFont="1" applyFill="1" applyBorder="1" applyAlignment="1">
      <alignment vertical="justify"/>
    </xf>
    <xf numFmtId="3" fontId="38" fillId="52" borderId="14" xfId="0" applyNumberFormat="1" applyFont="1" applyFill="1" applyBorder="1" applyAlignment="1">
      <alignment vertical="justify"/>
    </xf>
    <xf numFmtId="0" fontId="0" fillId="52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52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52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3" fillId="52" borderId="14" xfId="0" applyFont="1" applyFill="1" applyBorder="1" applyAlignment="1">
      <alignment horizontal="justify" vertical="center" wrapText="1"/>
    </xf>
    <xf numFmtId="0" fontId="7" fillId="52" borderId="14" xfId="0" applyFont="1" applyFill="1" applyBorder="1" applyAlignment="1">
      <alignment vertical="center" wrapText="1"/>
    </xf>
    <xf numFmtId="0" fontId="48" fillId="52" borderId="14" xfId="0" applyFont="1" applyFill="1" applyBorder="1" applyAlignment="1">
      <alignment horizontal="justify" vertical="center" wrapText="1"/>
    </xf>
    <xf numFmtId="1" fontId="37" fillId="52" borderId="14" xfId="93" applyNumberFormat="1" applyFont="1" applyFill="1" applyBorder="1" applyAlignment="1">
      <alignment vertical="center"/>
      <protection/>
    </xf>
    <xf numFmtId="1" fontId="37" fillId="52" borderId="14" xfId="93" applyNumberFormat="1" applyFont="1" applyFill="1" applyBorder="1" applyAlignment="1">
      <alignment horizontal="center" vertical="center"/>
      <protection/>
    </xf>
    <xf numFmtId="1" fontId="34" fillId="52" borderId="14" xfId="93" applyNumberFormat="1" applyFont="1" applyFill="1" applyBorder="1" applyAlignment="1">
      <alignment vertical="center"/>
      <protection/>
    </xf>
    <xf numFmtId="1" fontId="37" fillId="52" borderId="14" xfId="93" applyNumberFormat="1" applyFont="1" applyFill="1" applyBorder="1">
      <alignment vertical="top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7" fillId="52" borderId="14" xfId="0" applyNumberFormat="1" applyFont="1" applyFill="1" applyBorder="1" applyAlignment="1" applyProtection="1">
      <alignment horizontal="center" vertical="center" wrapText="1"/>
      <protection/>
    </xf>
    <xf numFmtId="0" fontId="46" fillId="52" borderId="14" xfId="0" applyNumberFormat="1" applyFont="1" applyFill="1" applyBorder="1" applyAlignment="1" applyProtection="1">
      <alignment horizontal="center" vertical="center" wrapText="1"/>
      <protection/>
    </xf>
    <xf numFmtId="0" fontId="4" fillId="52" borderId="16" xfId="0" applyNumberFormat="1" applyFont="1" applyFill="1" applyBorder="1" applyAlignment="1" applyProtection="1">
      <alignment horizontal="center" vertical="center" wrapText="1"/>
      <protection/>
    </xf>
    <xf numFmtId="0" fontId="31" fillId="52" borderId="14" xfId="0" applyNumberFormat="1" applyFont="1" applyFill="1" applyBorder="1" applyAlignment="1" applyProtection="1">
      <alignment horizontal="center" vertical="center" wrapText="1"/>
      <protection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33" fillId="52" borderId="22" xfId="0" applyFont="1" applyFill="1" applyBorder="1" applyAlignment="1">
      <alignment horizontal="center" vertical="center" wrapText="1"/>
    </xf>
    <xf numFmtId="0" fontId="33" fillId="52" borderId="16" xfId="0" applyFont="1" applyFill="1" applyBorder="1" applyAlignment="1">
      <alignment horizontal="center" vertical="center" wrapText="1"/>
    </xf>
    <xf numFmtId="0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24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32" fillId="0" borderId="16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justify" vertical="center" wrapText="1"/>
    </xf>
    <xf numFmtId="0" fontId="32" fillId="0" borderId="16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center"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Font="1" applyBorder="1" applyAlignment="1">
      <alignment vertical="center" wrapText="1"/>
    </xf>
    <xf numFmtId="0" fontId="23" fillId="0" borderId="24" xfId="0" applyNumberFormat="1" applyFont="1" applyFill="1" applyBorder="1" applyAlignment="1" applyProtection="1">
      <alignment horizontal="center" vertical="center" wrapText="1"/>
      <protection/>
    </xf>
    <xf numFmtId="192" fontId="35" fillId="0" borderId="14" xfId="0" applyNumberFormat="1" applyFont="1" applyBorder="1" applyAlignment="1">
      <alignment horizontal="center" vertical="justify"/>
    </xf>
    <xf numFmtId="3" fontId="38" fillId="0" borderId="14" xfId="0" applyNumberFormat="1" applyFont="1" applyBorder="1" applyAlignment="1">
      <alignment horizontal="center" vertical="justify"/>
    </xf>
    <xf numFmtId="0" fontId="48" fillId="0" borderId="14" xfId="0" applyNumberFormat="1" applyFont="1" applyFill="1" applyBorder="1" applyAlignment="1" applyProtection="1">
      <alignment horizontal="center" vertical="center" wrapText="1"/>
      <protection/>
    </xf>
    <xf numFmtId="0" fontId="48" fillId="0" borderId="14" xfId="0" applyFont="1" applyBorder="1" applyAlignment="1">
      <alignment horizontal="center" vertical="center" wrapText="1"/>
    </xf>
    <xf numFmtId="49" fontId="23" fillId="52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23" fillId="52" borderId="0" xfId="0" applyNumberFormat="1" applyFont="1" applyFill="1" applyBorder="1" applyAlignment="1" applyProtection="1">
      <alignment horizontal="left" vertical="center" wrapText="1"/>
      <protection/>
    </xf>
    <xf numFmtId="0" fontId="7" fillId="52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 horizontal="center"/>
    </xf>
    <xf numFmtId="0" fontId="0" fillId="0" borderId="15" xfId="0" applyNumberFormat="1" applyFont="1" applyFill="1" applyBorder="1" applyAlignment="1" applyProtection="1">
      <alignment horizontal="right" vertical="center"/>
      <protection/>
    </xf>
    <xf numFmtId="0" fontId="0" fillId="52" borderId="0" xfId="0" applyFont="1" applyFill="1" applyAlignment="1">
      <alignment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1" fontId="39" fillId="52" borderId="14" xfId="93" applyNumberFormat="1" applyFont="1" applyFill="1" applyBorder="1" applyAlignment="1">
      <alignment horizontal="center" vertical="center"/>
      <protection/>
    </xf>
    <xf numFmtId="1" fontId="40" fillId="52" borderId="14" xfId="93" applyNumberFormat="1" applyFont="1" applyFill="1" applyBorder="1" applyAlignment="1">
      <alignment horizontal="center" vertical="center"/>
      <protection/>
    </xf>
    <xf numFmtId="0" fontId="0" fillId="52" borderId="0" xfId="0" applyFont="1" applyFill="1" applyAlignment="1">
      <alignment vertical="center"/>
    </xf>
    <xf numFmtId="0" fontId="0" fillId="52" borderId="0" xfId="0" applyFont="1" applyFill="1" applyBorder="1" applyAlignment="1">
      <alignment horizontal="center"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14" xfId="0" applyFont="1" applyBorder="1" applyAlignment="1">
      <alignment vertical="center" wrapText="1"/>
    </xf>
    <xf numFmtId="0" fontId="4" fillId="52" borderId="21" xfId="0" applyNumberFormat="1" applyFont="1" applyFill="1" applyBorder="1" applyAlignment="1" applyProtection="1">
      <alignment vertical="center" wrapText="1"/>
      <protection/>
    </xf>
    <xf numFmtId="3" fontId="32" fillId="0" borderId="16" xfId="0" applyNumberFormat="1" applyFont="1" applyBorder="1" applyAlignment="1">
      <alignment vertical="center" wrapText="1"/>
    </xf>
    <xf numFmtId="3" fontId="48" fillId="52" borderId="14" xfId="0" applyNumberFormat="1" applyFont="1" applyFill="1" applyBorder="1" applyAlignment="1">
      <alignment vertical="center" wrapText="1"/>
    </xf>
    <xf numFmtId="192" fontId="39" fillId="0" borderId="14" xfId="93" applyNumberFormat="1" applyFont="1" applyBorder="1" applyAlignment="1">
      <alignment vertical="top"/>
      <protection/>
    </xf>
    <xf numFmtId="3" fontId="38" fillId="0" borderId="14" xfId="93" applyNumberFormat="1" applyFont="1" applyBorder="1" applyAlignment="1">
      <alignment vertical="top"/>
      <protection/>
    </xf>
    <xf numFmtId="3" fontId="38" fillId="52" borderId="14" xfId="93" applyNumberFormat="1" applyFont="1" applyFill="1" applyBorder="1" applyAlignment="1">
      <alignment vertical="top"/>
      <protection/>
    </xf>
    <xf numFmtId="192" fontId="39" fillId="0" borderId="14" xfId="93" applyNumberFormat="1" applyFont="1" applyBorder="1" applyAlignment="1">
      <alignment vertical="top" wrapText="1"/>
      <protection/>
    </xf>
    <xf numFmtId="1" fontId="39" fillId="52" borderId="14" xfId="93" applyNumberFormat="1" applyFont="1" applyFill="1" applyBorder="1" applyAlignment="1">
      <alignment horizontal="center"/>
      <protection/>
    </xf>
    <xf numFmtId="49" fontId="0" fillId="52" borderId="14" xfId="0" applyNumberFormat="1" applyFont="1" applyFill="1" applyBorder="1" applyAlignment="1">
      <alignment horizontal="center" vertical="center" wrapText="1"/>
    </xf>
    <xf numFmtId="1" fontId="39" fillId="52" borderId="14" xfId="93" applyNumberFormat="1" applyFont="1" applyFill="1" applyBorder="1" applyAlignment="1">
      <alignment vertical="center"/>
      <protection/>
    </xf>
    <xf numFmtId="0" fontId="0" fillId="52" borderId="14" xfId="0" applyFont="1" applyFill="1" applyBorder="1" applyAlignment="1">
      <alignment horizontal="center" vertical="center" wrapText="1"/>
    </xf>
    <xf numFmtId="1" fontId="39" fillId="52" borderId="14" xfId="93" applyNumberFormat="1" applyFont="1" applyFill="1" applyBorder="1">
      <alignment vertical="top"/>
      <protection/>
    </xf>
    <xf numFmtId="192" fontId="40" fillId="0" borderId="14" xfId="93" applyNumberFormat="1" applyFont="1" applyBorder="1">
      <alignment vertical="top"/>
      <protection/>
    </xf>
    <xf numFmtId="0" fontId="0" fillId="52" borderId="25" xfId="0" applyNumberFormat="1" applyFont="1" applyFill="1" applyBorder="1" applyAlignment="1" applyProtection="1">
      <alignment horizontal="center" vertical="center" wrapText="1"/>
      <protection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1" fontId="39" fillId="52" borderId="22" xfId="93" applyNumberFormat="1" applyFont="1" applyFill="1" applyBorder="1" applyAlignment="1">
      <alignment horizontal="center" vertical="center"/>
      <protection/>
    </xf>
    <xf numFmtId="0" fontId="32" fillId="0" borderId="14" xfId="0" applyNumberFormat="1" applyFont="1" applyFill="1" applyBorder="1" applyAlignment="1" applyProtection="1">
      <alignment horizontal="center" vertical="center"/>
      <protection/>
    </xf>
    <xf numFmtId="192" fontId="42" fillId="0" borderId="14" xfId="0" applyNumberFormat="1" applyFont="1" applyFill="1" applyBorder="1" applyAlignment="1" applyProtection="1">
      <alignment horizontal="center" vertical="center"/>
      <protection/>
    </xf>
    <xf numFmtId="0" fontId="33" fillId="0" borderId="14" xfId="0" applyNumberFormat="1" applyFont="1" applyFill="1" applyBorder="1" applyAlignment="1" applyProtection="1">
      <alignment horizontal="center" vertical="center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3" fontId="37" fillId="0" borderId="14" xfId="0" applyNumberFormat="1" applyFont="1" applyBorder="1" applyAlignment="1">
      <alignment horizontal="center" vertical="center" wrapText="1"/>
    </xf>
    <xf numFmtId="0" fontId="42" fillId="0" borderId="14" xfId="0" applyNumberFormat="1" applyFont="1" applyFill="1" applyBorder="1" applyAlignment="1" applyProtection="1">
      <alignment horizontal="center" vertical="center" wrapText="1"/>
      <protection/>
    </xf>
    <xf numFmtId="192" fontId="33" fillId="0" borderId="14" xfId="0" applyNumberFormat="1" applyFont="1" applyFill="1" applyBorder="1" applyAlignment="1" applyProtection="1">
      <alignment horizontal="center" vertical="center"/>
      <protection/>
    </xf>
    <xf numFmtId="0" fontId="33" fillId="52" borderId="14" xfId="0" applyNumberFormat="1" applyFont="1" applyFill="1" applyBorder="1" applyAlignment="1" applyProtection="1">
      <alignment horizontal="center" vertical="center"/>
      <protection/>
    </xf>
    <xf numFmtId="0" fontId="32" fillId="52" borderId="14" xfId="0" applyNumberFormat="1" applyFont="1" applyFill="1" applyBorder="1" applyAlignment="1" applyProtection="1">
      <alignment horizontal="center" vertical="center" wrapText="1"/>
      <protection/>
    </xf>
    <xf numFmtId="0" fontId="42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22" xfId="0" applyNumberFormat="1" applyFont="1" applyFill="1" applyBorder="1" applyAlignment="1" applyProtection="1">
      <alignment horizontal="center" vertical="center" wrapText="1"/>
      <protection/>
    </xf>
    <xf numFmtId="192" fontId="3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6" fillId="52" borderId="26" xfId="0" applyNumberFormat="1" applyFont="1" applyFill="1" applyBorder="1" applyAlignment="1" applyProtection="1">
      <alignment horizontal="center" vertical="center" wrapText="1"/>
      <protection/>
    </xf>
    <xf numFmtId="3" fontId="39" fillId="0" borderId="14" xfId="93" applyNumberFormat="1" applyFont="1" applyBorder="1">
      <alignment vertical="top"/>
      <protection/>
    </xf>
    <xf numFmtId="0" fontId="4" fillId="52" borderId="27" xfId="0" applyNumberFormat="1" applyFont="1" applyFill="1" applyBorder="1" applyAlignment="1" applyProtection="1">
      <alignment vertical="center" wrapText="1"/>
      <protection/>
    </xf>
    <xf numFmtId="0" fontId="6" fillId="52" borderId="14" xfId="0" applyNumberFormat="1" applyFont="1" applyFill="1" applyBorder="1" applyAlignment="1" applyProtection="1">
      <alignment horizontal="center" vertical="center" wrapText="1"/>
      <protection/>
    </xf>
    <xf numFmtId="0" fontId="4" fillId="52" borderId="28" xfId="0" applyNumberFormat="1" applyFont="1" applyFill="1" applyBorder="1" applyAlignment="1" applyProtection="1">
      <alignment vertical="center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195" fontId="23" fillId="0" borderId="14" xfId="0" applyNumberFormat="1" applyFont="1" applyBorder="1" applyAlignment="1">
      <alignment horizontal="center" vertical="center" wrapText="1"/>
    </xf>
    <xf numFmtId="195" fontId="38" fillId="0" borderId="14" xfId="93" applyNumberFormat="1" applyFont="1" applyBorder="1" applyAlignment="1">
      <alignment horizontal="center" vertical="center"/>
      <protection/>
    </xf>
    <xf numFmtId="195" fontId="0" fillId="0" borderId="14" xfId="0" applyNumberFormat="1" applyFont="1" applyBorder="1" applyAlignment="1">
      <alignment horizontal="center" vertical="center" wrapText="1"/>
    </xf>
    <xf numFmtId="195" fontId="39" fillId="0" borderId="14" xfId="93" applyNumberFormat="1" applyFont="1" applyBorder="1" applyAlignment="1">
      <alignment horizontal="center" vertical="center"/>
      <protection/>
    </xf>
    <xf numFmtId="195" fontId="23" fillId="52" borderId="14" xfId="0" applyNumberFormat="1" applyFont="1" applyFill="1" applyBorder="1" applyAlignment="1">
      <alignment horizontal="center" vertical="center" wrapText="1"/>
    </xf>
    <xf numFmtId="195" fontId="38" fillId="52" borderId="14" xfId="93" applyNumberFormat="1" applyFont="1" applyFill="1" applyBorder="1" applyAlignment="1">
      <alignment horizontal="center" vertical="center"/>
      <protection/>
    </xf>
    <xf numFmtId="195" fontId="0" fillId="52" borderId="14" xfId="0" applyNumberFormat="1" applyFont="1" applyFill="1" applyBorder="1" applyAlignment="1">
      <alignment horizontal="center" vertical="center" wrapText="1"/>
    </xf>
    <xf numFmtId="195" fontId="0" fillId="18" borderId="14" xfId="0" applyNumberFormat="1" applyFont="1" applyFill="1" applyBorder="1" applyAlignment="1">
      <alignment horizontal="center" vertical="center" wrapText="1"/>
    </xf>
    <xf numFmtId="195" fontId="38" fillId="18" borderId="14" xfId="93" applyNumberFormat="1" applyFont="1" applyFill="1" applyBorder="1" applyAlignment="1">
      <alignment horizontal="center" vertical="center"/>
      <protection/>
    </xf>
    <xf numFmtId="195" fontId="38" fillId="52" borderId="14" xfId="0" applyNumberFormat="1" applyFont="1" applyFill="1" applyBorder="1" applyAlignment="1">
      <alignment horizontal="center" vertical="center"/>
    </xf>
    <xf numFmtId="195" fontId="39" fillId="52" borderId="14" xfId="93" applyNumberFormat="1" applyFont="1" applyFill="1" applyBorder="1" applyAlignment="1">
      <alignment horizontal="center"/>
      <protection/>
    </xf>
    <xf numFmtId="195" fontId="39" fillId="52" borderId="22" xfId="93" applyNumberFormat="1" applyFont="1" applyFill="1" applyBorder="1" applyAlignment="1">
      <alignment horizontal="center"/>
      <protection/>
    </xf>
    <xf numFmtId="195" fontId="37" fillId="52" borderId="14" xfId="93" applyNumberFormat="1" applyFont="1" applyFill="1" applyBorder="1" applyAlignment="1">
      <alignment vertical="center"/>
      <protection/>
    </xf>
    <xf numFmtId="195" fontId="37" fillId="52" borderId="14" xfId="93" applyNumberFormat="1" applyFont="1" applyFill="1" applyBorder="1" applyAlignment="1">
      <alignment horizontal="center" vertical="center"/>
      <protection/>
    </xf>
    <xf numFmtId="195" fontId="34" fillId="52" borderId="14" xfId="93" applyNumberFormat="1" applyFont="1" applyFill="1" applyBorder="1" applyAlignment="1">
      <alignment vertical="center"/>
      <protection/>
    </xf>
    <xf numFmtId="195" fontId="37" fillId="52" borderId="14" xfId="93" applyNumberFormat="1" applyFont="1" applyFill="1" applyBorder="1">
      <alignment vertical="top"/>
      <protection/>
    </xf>
    <xf numFmtId="195" fontId="34" fillId="52" borderId="14" xfId="93" applyNumberFormat="1" applyFont="1" applyFill="1" applyBorder="1">
      <alignment vertical="top"/>
      <protection/>
    </xf>
    <xf numFmtId="195" fontId="47" fillId="52" borderId="14" xfId="93" applyNumberFormat="1" applyFont="1" applyFill="1" applyBorder="1">
      <alignment vertical="top"/>
      <protection/>
    </xf>
    <xf numFmtId="195" fontId="43" fillId="52" borderId="14" xfId="93" applyNumberFormat="1" applyFont="1" applyFill="1" applyBorder="1" applyAlignment="1">
      <alignment horizontal="center" vertical="top"/>
      <protection/>
    </xf>
    <xf numFmtId="195" fontId="34" fillId="52" borderId="14" xfId="93" applyNumberFormat="1" applyFont="1" applyFill="1" applyBorder="1" applyAlignment="1">
      <alignment horizontal="center" vertical="top"/>
      <protection/>
    </xf>
    <xf numFmtId="195" fontId="43" fillId="52" borderId="14" xfId="93" applyNumberFormat="1" applyFont="1" applyFill="1" applyBorder="1">
      <alignment vertical="top"/>
      <protection/>
    </xf>
    <xf numFmtId="195" fontId="37" fillId="52" borderId="14" xfId="93" applyNumberFormat="1" applyFont="1" applyFill="1" applyBorder="1" applyAlignment="1">
      <alignment horizontal="center" vertical="top"/>
      <protection/>
    </xf>
    <xf numFmtId="195" fontId="34" fillId="52" borderId="14" xfId="93" applyNumberFormat="1" applyFont="1" applyFill="1" applyBorder="1" applyAlignment="1">
      <alignment horizontal="center" vertical="center"/>
      <protection/>
    </xf>
    <xf numFmtId="195" fontId="47" fillId="52" borderId="14" xfId="93" applyNumberFormat="1" applyFont="1" applyFill="1" applyBorder="1" applyAlignment="1">
      <alignment horizontal="center" vertical="center"/>
      <protection/>
    </xf>
    <xf numFmtId="195" fontId="43" fillId="52" borderId="14" xfId="93" applyNumberFormat="1" applyFont="1" applyFill="1" applyBorder="1" applyAlignment="1">
      <alignment horizontal="center" vertical="center"/>
      <protection/>
    </xf>
    <xf numFmtId="192" fontId="38" fillId="0" borderId="14" xfId="0" applyNumberFormat="1" applyFont="1" applyBorder="1" applyAlignment="1">
      <alignment vertical="justify"/>
    </xf>
    <xf numFmtId="0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24" fillId="0" borderId="23" xfId="0" applyNumberFormat="1" applyFont="1" applyFill="1" applyBorder="1" applyAlignment="1" applyProtection="1">
      <alignment horizontal="center" vertical="center" wrapText="1"/>
      <protection/>
    </xf>
    <xf numFmtId="0" fontId="24" fillId="0" borderId="24" xfId="0" applyNumberFormat="1" applyFont="1" applyFill="1" applyBorder="1" applyAlignment="1" applyProtection="1">
      <alignment horizontal="center" vertical="center" wrapText="1"/>
      <protection/>
    </xf>
    <xf numFmtId="0" fontId="32" fillId="0" borderId="19" xfId="0" applyNumberFormat="1" applyFont="1" applyFill="1" applyBorder="1" applyAlignment="1" applyProtection="1">
      <alignment horizontal="center" vertical="center"/>
      <protection/>
    </xf>
    <xf numFmtId="0" fontId="32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31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22" xfId="0" applyNumberFormat="1" applyFont="1" applyFill="1" applyBorder="1" applyAlignment="1" applyProtection="1">
      <alignment horizontal="center" vertical="center" wrapText="1"/>
      <protection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22" xfId="0" applyNumberFormat="1" applyFont="1" applyFill="1" applyBorder="1" applyAlignment="1" applyProtection="1">
      <alignment horizontal="center" vertical="center" wrapText="1"/>
      <protection/>
    </xf>
    <xf numFmtId="0" fontId="0" fillId="52" borderId="30" xfId="0" applyNumberFormat="1" applyFont="1" applyFill="1" applyBorder="1" applyAlignment="1" applyProtection="1">
      <alignment horizontal="center" vertical="center" wrapText="1"/>
      <protection/>
    </xf>
    <xf numFmtId="0" fontId="0" fillId="52" borderId="16" xfId="0" applyNumberFormat="1" applyFont="1" applyFill="1" applyBorder="1" applyAlignment="1" applyProtection="1">
      <alignment horizontal="center" vertical="center" wrapText="1"/>
      <protection/>
    </xf>
    <xf numFmtId="0" fontId="32" fillId="52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7" fillId="52" borderId="22" xfId="0" applyNumberFormat="1" applyFont="1" applyFill="1" applyBorder="1" applyAlignment="1" applyProtection="1">
      <alignment horizontal="center" vertical="center" wrapText="1"/>
      <protection/>
    </xf>
    <xf numFmtId="0" fontId="7" fillId="52" borderId="30" xfId="0" applyNumberFormat="1" applyFont="1" applyFill="1" applyBorder="1" applyAlignment="1" applyProtection="1">
      <alignment horizontal="center" vertical="center" wrapText="1"/>
      <protection/>
    </xf>
    <xf numFmtId="0" fontId="7" fillId="52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4" fillId="52" borderId="22" xfId="0" applyNumberFormat="1" applyFont="1" applyFill="1" applyBorder="1" applyAlignment="1" applyProtection="1">
      <alignment horizontal="center" vertical="center" wrapText="1"/>
      <protection/>
    </xf>
    <xf numFmtId="0" fontId="4" fillId="52" borderId="30" xfId="0" applyNumberFormat="1" applyFont="1" applyFill="1" applyBorder="1" applyAlignment="1" applyProtection="1">
      <alignment horizontal="center" vertical="center" wrapText="1"/>
      <protection/>
    </xf>
    <xf numFmtId="0" fontId="4" fillId="52" borderId="16" xfId="0" applyNumberFormat="1" applyFont="1" applyFill="1" applyBorder="1" applyAlignment="1" applyProtection="1">
      <alignment horizontal="center" vertical="center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23" fillId="52" borderId="0" xfId="0" applyNumberFormat="1" applyFont="1" applyFill="1" applyBorder="1" applyAlignment="1" applyProtection="1">
      <alignment horizontal="left" vertical="center" wrapText="1"/>
      <protection/>
    </xf>
    <xf numFmtId="0" fontId="46" fillId="52" borderId="22" xfId="0" applyNumberFormat="1" applyFont="1" applyFill="1" applyBorder="1" applyAlignment="1" applyProtection="1">
      <alignment horizontal="center" vertical="center" wrapText="1"/>
      <protection/>
    </xf>
    <xf numFmtId="0" fontId="46" fillId="52" borderId="30" xfId="0" applyNumberFormat="1" applyFont="1" applyFill="1" applyBorder="1" applyAlignment="1" applyProtection="1">
      <alignment horizontal="center" vertical="center" wrapText="1"/>
      <protection/>
    </xf>
    <xf numFmtId="0" fontId="46" fillId="52" borderId="16" xfId="0" applyNumberFormat="1" applyFont="1" applyFill="1" applyBorder="1" applyAlignment="1" applyProtection="1">
      <alignment horizontal="center" vertical="center" wrapText="1"/>
      <protection/>
    </xf>
    <xf numFmtId="0" fontId="4" fillId="52" borderId="30" xfId="0" applyNumberFormat="1" applyFont="1" applyFill="1" applyBorder="1" applyAlignment="1" applyProtection="1">
      <alignment horizontal="center" vertical="center" wrapText="1"/>
      <protection/>
    </xf>
    <xf numFmtId="0" fontId="4" fillId="52" borderId="16" xfId="0" applyNumberFormat="1" applyFont="1" applyFill="1" applyBorder="1" applyAlignment="1" applyProtection="1">
      <alignment horizontal="center" vertical="center" wrapText="1"/>
      <protection/>
    </xf>
    <xf numFmtId="0" fontId="0" fillId="52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52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vertical="center" wrapText="1"/>
    </xf>
    <xf numFmtId="0" fontId="0" fillId="52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52" borderId="20" xfId="0" applyNumberFormat="1" applyFont="1" applyFill="1" applyBorder="1" applyAlignment="1" applyProtection="1">
      <alignment horizontal="center" vertical="center" wrapText="1"/>
      <protection/>
    </xf>
    <xf numFmtId="0" fontId="0" fillId="52" borderId="36" xfId="0" applyNumberFormat="1" applyFont="1" applyFill="1" applyBorder="1" applyAlignment="1" applyProtection="1">
      <alignment horizontal="center" vertical="center" wrapText="1"/>
      <protection/>
    </xf>
    <xf numFmtId="0" fontId="0" fillId="52" borderId="37" xfId="0" applyNumberFormat="1" applyFont="1" applyFill="1" applyBorder="1" applyAlignment="1" applyProtection="1">
      <alignment horizontal="center" vertical="center" wrapText="1"/>
      <protection/>
    </xf>
    <xf numFmtId="0" fontId="0" fillId="52" borderId="25" xfId="0" applyNumberFormat="1" applyFont="1" applyFill="1" applyBorder="1" applyAlignment="1" applyProtection="1">
      <alignment horizontal="center" vertical="center" wrapText="1"/>
      <protection/>
    </xf>
    <xf numFmtId="0" fontId="7" fillId="52" borderId="38" xfId="0" applyNumberFormat="1" applyFont="1" applyFill="1" applyBorder="1" applyAlignment="1" applyProtection="1">
      <alignment horizontal="center" vertical="center" wrapText="1"/>
      <protection/>
    </xf>
    <xf numFmtId="0" fontId="7" fillId="52" borderId="39" xfId="0" applyNumberFormat="1" applyFont="1" applyFill="1" applyBorder="1" applyAlignment="1" applyProtection="1">
      <alignment horizontal="center" vertical="center" wrapText="1"/>
      <protection/>
    </xf>
    <xf numFmtId="0" fontId="7" fillId="52" borderId="40" xfId="0" applyNumberFormat="1" applyFont="1" applyFill="1" applyBorder="1" applyAlignment="1" applyProtection="1">
      <alignment horizontal="center" vertical="center" wrapText="1"/>
      <protection/>
    </xf>
    <xf numFmtId="0" fontId="7" fillId="52" borderId="41" xfId="0" applyNumberFormat="1" applyFont="1" applyFill="1" applyBorder="1" applyAlignment="1" applyProtection="1">
      <alignment horizontal="center" vertical="center" wrapText="1"/>
      <protection/>
    </xf>
    <xf numFmtId="0" fontId="0" fillId="52" borderId="42" xfId="0" applyNumberFormat="1" applyFont="1" applyFill="1" applyBorder="1" applyAlignment="1" applyProtection="1">
      <alignment horizontal="center" vertical="center" wrapText="1"/>
      <protection/>
    </xf>
    <xf numFmtId="0" fontId="0" fillId="52" borderId="43" xfId="0" applyNumberFormat="1" applyFont="1" applyFill="1" applyBorder="1" applyAlignment="1" applyProtection="1">
      <alignment horizontal="center" vertical="center" wrapText="1"/>
      <protection/>
    </xf>
    <xf numFmtId="0" fontId="0" fillId="52" borderId="26" xfId="0" applyNumberFormat="1" applyFont="1" applyFill="1" applyBorder="1" applyAlignment="1" applyProtection="1">
      <alignment horizontal="center" vertical="center" wrapText="1"/>
      <protection/>
    </xf>
    <xf numFmtId="0" fontId="0" fillId="52" borderId="44" xfId="0" applyNumberFormat="1" applyFont="1" applyFill="1" applyBorder="1" applyAlignment="1" applyProtection="1">
      <alignment horizontal="center" vertical="center" wrapText="1"/>
      <protection/>
    </xf>
    <xf numFmtId="0" fontId="0" fillId="52" borderId="45" xfId="0" applyNumberFormat="1" applyFont="1" applyFill="1" applyBorder="1" applyAlignment="1" applyProtection="1">
      <alignment horizontal="center" vertical="center" wrapText="1"/>
      <protection/>
    </xf>
    <xf numFmtId="0" fontId="0" fillId="52" borderId="28" xfId="0" applyNumberFormat="1" applyFont="1" applyFill="1" applyBorder="1" applyAlignment="1" applyProtection="1">
      <alignment horizontal="center" vertical="center" wrapText="1"/>
      <protection/>
    </xf>
    <xf numFmtId="0" fontId="0" fillId="52" borderId="46" xfId="0" applyNumberFormat="1" applyFont="1" applyFill="1" applyBorder="1" applyAlignment="1" applyProtection="1">
      <alignment horizontal="center" vertical="center" wrapText="1"/>
      <protection/>
    </xf>
    <xf numFmtId="0" fontId="6" fillId="52" borderId="47" xfId="0" applyNumberFormat="1" applyFont="1" applyFill="1" applyBorder="1" applyAlignment="1" applyProtection="1">
      <alignment horizontal="center" vertical="center" wrapText="1"/>
      <protection/>
    </xf>
    <xf numFmtId="0" fontId="6" fillId="52" borderId="48" xfId="0" applyNumberFormat="1" applyFont="1" applyFill="1" applyBorder="1" applyAlignment="1" applyProtection="1">
      <alignment horizontal="center" vertical="center" wrapText="1"/>
      <protection/>
    </xf>
    <xf numFmtId="0" fontId="6" fillId="52" borderId="31" xfId="0" applyNumberFormat="1" applyFont="1" applyFill="1" applyBorder="1" applyAlignment="1" applyProtection="1">
      <alignment horizontal="center" vertical="center" wrapText="1"/>
      <protection/>
    </xf>
    <xf numFmtId="0" fontId="6" fillId="52" borderId="45" xfId="0" applyNumberFormat="1" applyFont="1" applyFill="1" applyBorder="1" applyAlignment="1" applyProtection="1">
      <alignment horizontal="center" vertical="center" wrapText="1"/>
      <protection/>
    </xf>
    <xf numFmtId="0" fontId="6" fillId="52" borderId="28" xfId="0" applyNumberFormat="1" applyFont="1" applyFill="1" applyBorder="1" applyAlignment="1" applyProtection="1">
      <alignment horizontal="center" vertical="center" wrapText="1"/>
      <protection/>
    </xf>
    <xf numFmtId="0" fontId="6" fillId="52" borderId="46" xfId="0" applyNumberFormat="1" applyFont="1" applyFill="1" applyBorder="1" applyAlignment="1" applyProtection="1">
      <alignment horizontal="center" vertical="center" wrapText="1"/>
      <protection/>
    </xf>
    <xf numFmtId="0" fontId="7" fillId="52" borderId="49" xfId="0" applyNumberFormat="1" applyFont="1" applyFill="1" applyBorder="1" applyAlignment="1" applyProtection="1">
      <alignment horizontal="center" vertical="center" wrapText="1"/>
      <protection/>
    </xf>
    <xf numFmtId="0" fontId="6" fillId="52" borderId="42" xfId="0" applyNumberFormat="1" applyFont="1" applyFill="1" applyBorder="1" applyAlignment="1" applyProtection="1">
      <alignment horizontal="center" vertical="center" wrapText="1"/>
      <protection/>
    </xf>
    <xf numFmtId="0" fontId="6" fillId="52" borderId="43" xfId="0" applyNumberFormat="1" applyFont="1" applyFill="1" applyBorder="1" applyAlignment="1" applyProtection="1">
      <alignment horizontal="center" vertical="center" wrapText="1"/>
      <protection/>
    </xf>
    <xf numFmtId="0" fontId="6" fillId="52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6" fillId="52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 horizontal="left" vertical="center" wrapText="1"/>
    </xf>
    <xf numFmtId="0" fontId="36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49" fontId="33" fillId="52" borderId="22" xfId="0" applyNumberFormat="1" applyFont="1" applyFill="1" applyBorder="1" applyAlignment="1">
      <alignment horizontal="center" vertical="center" wrapText="1"/>
    </xf>
    <xf numFmtId="49" fontId="33" fillId="52" borderId="16" xfId="0" applyNumberFormat="1" applyFont="1" applyFill="1" applyBorder="1" applyAlignment="1">
      <alignment horizontal="center" vertical="center" wrapText="1"/>
    </xf>
    <xf numFmtId="0" fontId="33" fillId="52" borderId="22" xfId="0" applyFont="1" applyFill="1" applyBorder="1" applyAlignment="1">
      <alignment horizontal="center" vertical="center" wrapText="1"/>
    </xf>
    <xf numFmtId="0" fontId="33" fillId="52" borderId="16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2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workbookViewId="0" topLeftCell="A1">
      <selection activeCell="C3" sqref="C3:F3"/>
    </sheetView>
  </sheetViews>
  <sheetFormatPr defaultColWidth="9.16015625" defaultRowHeight="12.75" customHeight="1"/>
  <cols>
    <col min="1" max="1" width="9.5" style="3" customWidth="1"/>
    <col min="2" max="2" width="46.33203125" style="3" customWidth="1"/>
    <col min="3" max="6" width="16.33203125" style="3" customWidth="1"/>
    <col min="7" max="12" width="9.16015625" style="3" customWidth="1"/>
    <col min="13" max="16384" width="9.16015625" style="4" customWidth="1"/>
  </cols>
  <sheetData>
    <row r="1" spans="1:12" s="22" customFormat="1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3" spans="3:13" ht="78.75" customHeight="1">
      <c r="C3" s="223" t="s">
        <v>194</v>
      </c>
      <c r="D3" s="223"/>
      <c r="E3" s="223"/>
      <c r="F3" s="223"/>
      <c r="M3" s="3"/>
    </row>
    <row r="4" spans="1:6" ht="36" customHeight="1">
      <c r="A4" s="225" t="s">
        <v>160</v>
      </c>
      <c r="B4" s="225"/>
      <c r="C4" s="225"/>
      <c r="D4" s="225"/>
      <c r="E4" s="225"/>
      <c r="F4" s="225"/>
    </row>
    <row r="5" spans="1:6" ht="12.75" customHeight="1">
      <c r="A5" s="222"/>
      <c r="B5" s="222"/>
      <c r="C5" s="222"/>
      <c r="D5" s="222"/>
      <c r="E5" s="222"/>
      <c r="F5" s="24" t="s">
        <v>26</v>
      </c>
    </row>
    <row r="6" spans="1:12" s="14" customFormat="1" ht="24.75" customHeight="1">
      <c r="A6" s="224" t="s">
        <v>0</v>
      </c>
      <c r="B6" s="224" t="s">
        <v>1</v>
      </c>
      <c r="C6" s="224" t="s">
        <v>8</v>
      </c>
      <c r="D6" s="224" t="s">
        <v>5</v>
      </c>
      <c r="E6" s="224" t="s">
        <v>6</v>
      </c>
      <c r="F6" s="224"/>
      <c r="G6" s="13"/>
      <c r="H6" s="13"/>
      <c r="I6" s="13"/>
      <c r="J6" s="13"/>
      <c r="K6" s="13"/>
      <c r="L6" s="13"/>
    </row>
    <row r="7" spans="1:12" s="14" customFormat="1" ht="38.25" customHeight="1">
      <c r="A7" s="224"/>
      <c r="B7" s="224"/>
      <c r="C7" s="224"/>
      <c r="D7" s="224"/>
      <c r="E7" s="1" t="s">
        <v>8</v>
      </c>
      <c r="F7" s="23" t="s">
        <v>15</v>
      </c>
      <c r="G7" s="13"/>
      <c r="H7" s="13"/>
      <c r="I7" s="13"/>
      <c r="J7" s="13"/>
      <c r="K7" s="13"/>
      <c r="L7" s="13"/>
    </row>
    <row r="8" spans="1:12" s="14" customFormat="1" ht="13.5" customHeight="1">
      <c r="A8" s="117">
        <v>1</v>
      </c>
      <c r="B8" s="118">
        <v>2</v>
      </c>
      <c r="C8" s="118">
        <v>3</v>
      </c>
      <c r="D8" s="118">
        <v>4</v>
      </c>
      <c r="E8" s="118">
        <v>5</v>
      </c>
      <c r="F8" s="130">
        <v>6</v>
      </c>
      <c r="G8" s="13"/>
      <c r="H8" s="13"/>
      <c r="I8" s="13"/>
      <c r="J8" s="13"/>
      <c r="K8" s="13"/>
      <c r="L8" s="13"/>
    </row>
    <row r="9" spans="1:12" s="14" customFormat="1" ht="38.25" customHeight="1">
      <c r="A9" s="216" t="s">
        <v>103</v>
      </c>
      <c r="B9" s="217"/>
      <c r="C9" s="217"/>
      <c r="D9" s="217"/>
      <c r="E9" s="217"/>
      <c r="F9" s="218"/>
      <c r="G9" s="13"/>
      <c r="H9" s="13"/>
      <c r="I9" s="13"/>
      <c r="J9" s="13"/>
      <c r="K9" s="13"/>
      <c r="L9" s="13"/>
    </row>
    <row r="10" spans="1:12" s="16" customFormat="1" ht="43.5" customHeight="1">
      <c r="A10" s="171">
        <v>200000</v>
      </c>
      <c r="B10" s="171" t="s">
        <v>20</v>
      </c>
      <c r="C10" s="172">
        <f>C11</f>
        <v>101990</v>
      </c>
      <c r="D10" s="172">
        <f aca="true" t="shared" si="0" ref="D10:F11">D11</f>
        <v>101990</v>
      </c>
      <c r="E10" s="172">
        <f t="shared" si="0"/>
        <v>0</v>
      </c>
      <c r="F10" s="172">
        <f t="shared" si="0"/>
        <v>0</v>
      </c>
      <c r="G10" s="15"/>
      <c r="H10" s="15"/>
      <c r="I10" s="15"/>
      <c r="J10" s="15"/>
      <c r="K10" s="15"/>
      <c r="L10" s="15"/>
    </row>
    <row r="11" spans="1:12" s="18" customFormat="1" ht="42.75" customHeight="1">
      <c r="A11" s="171">
        <v>208000</v>
      </c>
      <c r="B11" s="46" t="s">
        <v>22</v>
      </c>
      <c r="C11" s="172">
        <f>C12</f>
        <v>101990</v>
      </c>
      <c r="D11" s="172">
        <f t="shared" si="0"/>
        <v>101990</v>
      </c>
      <c r="E11" s="172">
        <f t="shared" si="0"/>
        <v>0</v>
      </c>
      <c r="F11" s="172">
        <f t="shared" si="0"/>
        <v>0</v>
      </c>
      <c r="G11" s="17"/>
      <c r="H11" s="17"/>
      <c r="I11" s="17"/>
      <c r="J11" s="17"/>
      <c r="K11" s="17"/>
      <c r="L11" s="17"/>
    </row>
    <row r="12" spans="1:12" s="18" customFormat="1" ht="27.75" customHeight="1">
      <c r="A12" s="173">
        <v>208100</v>
      </c>
      <c r="B12" s="174" t="s">
        <v>4</v>
      </c>
      <c r="C12" s="172">
        <v>101990</v>
      </c>
      <c r="D12" s="182">
        <v>101990</v>
      </c>
      <c r="E12" s="175"/>
      <c r="F12" s="175"/>
      <c r="G12" s="17"/>
      <c r="H12" s="17"/>
      <c r="I12" s="17"/>
      <c r="J12" s="17"/>
      <c r="K12" s="17"/>
      <c r="L12" s="17"/>
    </row>
    <row r="13" spans="1:12" s="18" customFormat="1" ht="54.75" customHeight="1">
      <c r="A13" s="173">
        <v>208400</v>
      </c>
      <c r="B13" s="176" t="s">
        <v>21</v>
      </c>
      <c r="C13" s="177"/>
      <c r="D13" s="175"/>
      <c r="E13" s="175"/>
      <c r="F13" s="175"/>
      <c r="G13" s="17"/>
      <c r="H13" s="17"/>
      <c r="I13" s="17"/>
      <c r="J13" s="17"/>
      <c r="K13" s="17"/>
      <c r="L13" s="17"/>
    </row>
    <row r="14" spans="1:12" s="85" customFormat="1" ht="20.25" customHeight="1">
      <c r="A14" s="178" t="s">
        <v>106</v>
      </c>
      <c r="B14" s="179" t="s">
        <v>104</v>
      </c>
      <c r="C14" s="172">
        <f>C10</f>
        <v>101990</v>
      </c>
      <c r="D14" s="172">
        <f>D10</f>
        <v>101990</v>
      </c>
      <c r="E14" s="172">
        <f>E10</f>
        <v>0</v>
      </c>
      <c r="F14" s="172">
        <f>F10</f>
        <v>0</v>
      </c>
      <c r="G14" s="84"/>
      <c r="H14" s="84"/>
      <c r="I14" s="84"/>
      <c r="J14" s="84"/>
      <c r="K14" s="84"/>
      <c r="L14" s="84"/>
    </row>
    <row r="15" spans="1:12" s="18" customFormat="1" ht="20.25" customHeight="1">
      <c r="A15" s="219" t="s">
        <v>105</v>
      </c>
      <c r="B15" s="220"/>
      <c r="C15" s="220"/>
      <c r="D15" s="220"/>
      <c r="E15" s="220"/>
      <c r="F15" s="221"/>
      <c r="G15" s="17"/>
      <c r="H15" s="17"/>
      <c r="I15" s="17"/>
      <c r="J15" s="17"/>
      <c r="K15" s="17"/>
      <c r="L15" s="17"/>
    </row>
    <row r="16" spans="1:12" s="16" customFormat="1" ht="36.75" customHeight="1">
      <c r="A16" s="171">
        <v>600000</v>
      </c>
      <c r="B16" s="46" t="s">
        <v>2</v>
      </c>
      <c r="C16" s="172">
        <f aca="true" t="shared" si="1" ref="C16:F17">C17</f>
        <v>101990</v>
      </c>
      <c r="D16" s="172">
        <f t="shared" si="1"/>
        <v>101990</v>
      </c>
      <c r="E16" s="172">
        <f t="shared" si="1"/>
        <v>0</v>
      </c>
      <c r="F16" s="172">
        <f t="shared" si="1"/>
        <v>0</v>
      </c>
      <c r="G16" s="15"/>
      <c r="H16" s="15"/>
      <c r="I16" s="15"/>
      <c r="J16" s="15"/>
      <c r="K16" s="15"/>
      <c r="L16" s="15"/>
    </row>
    <row r="17" spans="1:12" s="18" customFormat="1" ht="45" customHeight="1">
      <c r="A17" s="180">
        <v>602000</v>
      </c>
      <c r="B17" s="176" t="s">
        <v>3</v>
      </c>
      <c r="C17" s="172">
        <f t="shared" si="1"/>
        <v>101990</v>
      </c>
      <c r="D17" s="172">
        <f t="shared" si="1"/>
        <v>101990</v>
      </c>
      <c r="E17" s="172">
        <f t="shared" si="1"/>
        <v>0</v>
      </c>
      <c r="F17" s="172">
        <f t="shared" si="1"/>
        <v>0</v>
      </c>
      <c r="G17" s="17"/>
      <c r="H17" s="17"/>
      <c r="I17" s="17"/>
      <c r="J17" s="17"/>
      <c r="K17" s="17"/>
      <c r="L17" s="17"/>
    </row>
    <row r="18" spans="1:12" s="18" customFormat="1" ht="45" customHeight="1">
      <c r="A18" s="173">
        <v>602100</v>
      </c>
      <c r="B18" s="174" t="s">
        <v>4</v>
      </c>
      <c r="C18" s="172">
        <v>101990</v>
      </c>
      <c r="D18" s="182">
        <v>101990</v>
      </c>
      <c r="E18" s="175"/>
      <c r="F18" s="175"/>
      <c r="G18" s="17"/>
      <c r="H18" s="17"/>
      <c r="I18" s="17"/>
      <c r="J18" s="17"/>
      <c r="K18" s="17"/>
      <c r="L18" s="17"/>
    </row>
    <row r="19" spans="1:12" s="18" customFormat="1" ht="45" customHeight="1" thickBot="1">
      <c r="A19" s="173">
        <v>602400</v>
      </c>
      <c r="B19" s="181" t="s">
        <v>21</v>
      </c>
      <c r="C19" s="177"/>
      <c r="D19" s="175"/>
      <c r="E19" s="175"/>
      <c r="F19" s="175"/>
      <c r="G19" s="17"/>
      <c r="H19" s="17"/>
      <c r="I19" s="17"/>
      <c r="J19" s="17"/>
      <c r="K19" s="17"/>
      <c r="L19" s="17"/>
    </row>
    <row r="20" spans="1:12" s="89" customFormat="1" ht="30" customHeight="1" thickBot="1">
      <c r="A20" s="86" t="s">
        <v>106</v>
      </c>
      <c r="B20" s="87" t="s">
        <v>175</v>
      </c>
      <c r="C20" s="25">
        <f>C16</f>
        <v>101990</v>
      </c>
      <c r="D20" s="25">
        <f>D16</f>
        <v>101990</v>
      </c>
      <c r="E20" s="25">
        <f>E16</f>
        <v>0</v>
      </c>
      <c r="F20" s="25">
        <f>F16</f>
        <v>0</v>
      </c>
      <c r="G20" s="88"/>
      <c r="H20" s="88"/>
      <c r="I20" s="88"/>
      <c r="J20" s="88"/>
      <c r="K20" s="88"/>
      <c r="L20" s="88"/>
    </row>
    <row r="21" spans="1:1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7" spans="2:6" ht="12.75" customHeight="1">
      <c r="B27" s="70" t="s">
        <v>141</v>
      </c>
      <c r="F27" s="70"/>
    </row>
  </sheetData>
  <sheetProtection/>
  <mergeCells count="10">
    <mergeCell ref="A9:F9"/>
    <mergeCell ref="A15:F15"/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600" verticalDpi="600" orientation="portrait" paperSize="9" scale="7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showZeros="0" zoomScaleSheetLayoutView="90" workbookViewId="0" topLeftCell="C8">
      <selection activeCell="E41" sqref="E41"/>
    </sheetView>
  </sheetViews>
  <sheetFormatPr defaultColWidth="9.16015625" defaultRowHeight="12.75"/>
  <cols>
    <col min="1" max="1" width="3.83203125" style="6" hidden="1" customWidth="1"/>
    <col min="2" max="2" width="12.33203125" style="36" customWidth="1"/>
    <col min="3" max="3" width="11.66015625" style="36" customWidth="1"/>
    <col min="4" max="4" width="10.5" style="36" customWidth="1"/>
    <col min="5" max="5" width="46.16015625" style="6" customWidth="1"/>
    <col min="6" max="6" width="12.66015625" style="6" customWidth="1"/>
    <col min="7" max="7" width="13.66015625" style="6" customWidth="1"/>
    <col min="8" max="9" width="12.66015625" style="6" customWidth="1"/>
    <col min="10" max="10" width="11.33203125" style="6" customWidth="1"/>
    <col min="11" max="12" width="14.33203125" style="6" customWidth="1"/>
    <col min="13" max="13" width="10.83203125" style="6" customWidth="1"/>
    <col min="14" max="14" width="12.66015625" style="6" customWidth="1"/>
    <col min="15" max="15" width="12.83203125" style="6" customWidth="1"/>
    <col min="16" max="16" width="12.66015625" style="6" customWidth="1"/>
    <col min="17" max="17" width="15.83203125" style="6" customWidth="1"/>
    <col min="18" max="18" width="9.16015625" style="5" customWidth="1"/>
    <col min="19" max="16384" width="9.16015625" style="5" customWidth="1"/>
  </cols>
  <sheetData>
    <row r="1" spans="1:17" s="20" customFormat="1" ht="18" customHeight="1" hidden="1">
      <c r="A1" s="19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</row>
    <row r="2" spans="1:18" ht="81" customHeight="1">
      <c r="A2" s="3"/>
      <c r="E2" s="3"/>
      <c r="F2" s="2"/>
      <c r="G2" s="2"/>
      <c r="H2" s="2"/>
      <c r="I2" s="2"/>
      <c r="J2" s="2"/>
      <c r="K2" s="2"/>
      <c r="L2" s="2"/>
      <c r="M2" s="2"/>
      <c r="N2" s="2"/>
      <c r="O2" s="242" t="s">
        <v>190</v>
      </c>
      <c r="P2" s="242"/>
      <c r="Q2" s="242"/>
      <c r="R2" s="242"/>
    </row>
    <row r="3" spans="1:17" ht="35.25" customHeight="1">
      <c r="A3" s="3"/>
      <c r="B3" s="226" t="s">
        <v>161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2:17" ht="4.5" customHeight="1" hidden="1">
      <c r="B4" s="37"/>
      <c r="C4" s="38"/>
      <c r="D4" s="38"/>
      <c r="E4" s="7"/>
      <c r="F4" s="7"/>
      <c r="G4" s="7"/>
      <c r="H4" s="10"/>
      <c r="I4" s="7"/>
      <c r="J4" s="7"/>
      <c r="K4" s="8"/>
      <c r="L4" s="8"/>
      <c r="M4" s="9"/>
      <c r="N4" s="9"/>
      <c r="O4" s="9"/>
      <c r="P4" s="9"/>
      <c r="Q4" s="26" t="s">
        <v>26</v>
      </c>
    </row>
    <row r="5" spans="1:17" s="50" customFormat="1" ht="21.75" customHeight="1">
      <c r="A5" s="51"/>
      <c r="B5" s="243" t="s">
        <v>109</v>
      </c>
      <c r="C5" s="232" t="s">
        <v>112</v>
      </c>
      <c r="D5" s="243" t="s">
        <v>111</v>
      </c>
      <c r="E5" s="246" t="s">
        <v>110</v>
      </c>
      <c r="F5" s="228" t="s">
        <v>5</v>
      </c>
      <c r="G5" s="228"/>
      <c r="H5" s="228"/>
      <c r="I5" s="228"/>
      <c r="J5" s="228"/>
      <c r="K5" s="228" t="s">
        <v>6</v>
      </c>
      <c r="L5" s="228"/>
      <c r="M5" s="228"/>
      <c r="N5" s="228"/>
      <c r="O5" s="228"/>
      <c r="P5" s="228"/>
      <c r="Q5" s="228" t="s">
        <v>7</v>
      </c>
    </row>
    <row r="6" spans="1:17" s="50" customFormat="1" ht="16.5" customHeight="1">
      <c r="A6" s="52"/>
      <c r="B6" s="251"/>
      <c r="C6" s="233"/>
      <c r="D6" s="244"/>
      <c r="E6" s="246"/>
      <c r="F6" s="234" t="s">
        <v>107</v>
      </c>
      <c r="G6" s="239" t="s">
        <v>9</v>
      </c>
      <c r="H6" s="227" t="s">
        <v>10</v>
      </c>
      <c r="I6" s="227"/>
      <c r="J6" s="239" t="s">
        <v>11</v>
      </c>
      <c r="K6" s="234" t="s">
        <v>108</v>
      </c>
      <c r="L6" s="234" t="s">
        <v>185</v>
      </c>
      <c r="M6" s="248" t="s">
        <v>9</v>
      </c>
      <c r="N6" s="227" t="s">
        <v>10</v>
      </c>
      <c r="O6" s="227"/>
      <c r="P6" s="239" t="s">
        <v>11</v>
      </c>
      <c r="Q6" s="228"/>
    </row>
    <row r="7" spans="1:17" s="50" customFormat="1" ht="20.25" customHeight="1">
      <c r="A7" s="53"/>
      <c r="B7" s="251"/>
      <c r="C7" s="233"/>
      <c r="D7" s="244"/>
      <c r="E7" s="246"/>
      <c r="F7" s="235"/>
      <c r="G7" s="240"/>
      <c r="H7" s="230" t="s">
        <v>12</v>
      </c>
      <c r="I7" s="230" t="s">
        <v>13</v>
      </c>
      <c r="J7" s="240"/>
      <c r="K7" s="235"/>
      <c r="L7" s="235"/>
      <c r="M7" s="249"/>
      <c r="N7" s="230" t="s">
        <v>12</v>
      </c>
      <c r="O7" s="230" t="s">
        <v>13</v>
      </c>
      <c r="P7" s="240"/>
      <c r="Q7" s="228"/>
    </row>
    <row r="8" spans="1:17" s="50" customFormat="1" ht="47.25" customHeight="1">
      <c r="A8" s="54"/>
      <c r="B8" s="252"/>
      <c r="C8" s="233"/>
      <c r="D8" s="245"/>
      <c r="E8" s="246"/>
      <c r="F8" s="236"/>
      <c r="G8" s="241"/>
      <c r="H8" s="231"/>
      <c r="I8" s="231"/>
      <c r="J8" s="241"/>
      <c r="K8" s="236"/>
      <c r="L8" s="236"/>
      <c r="M8" s="250"/>
      <c r="N8" s="231"/>
      <c r="O8" s="231"/>
      <c r="P8" s="241"/>
      <c r="Q8" s="228"/>
    </row>
    <row r="9" spans="1:17" s="50" customFormat="1" ht="13.5" customHeight="1">
      <c r="A9" s="54"/>
      <c r="B9" s="111">
        <v>1</v>
      </c>
      <c r="C9" s="111">
        <v>2</v>
      </c>
      <c r="D9" s="113">
        <v>3</v>
      </c>
      <c r="E9" s="114">
        <v>4</v>
      </c>
      <c r="F9" s="108">
        <v>5</v>
      </c>
      <c r="G9" s="109">
        <v>6</v>
      </c>
      <c r="H9" s="108">
        <v>7</v>
      </c>
      <c r="I9" s="108">
        <v>8</v>
      </c>
      <c r="J9" s="109">
        <v>9</v>
      </c>
      <c r="K9" s="108">
        <v>10</v>
      </c>
      <c r="L9" s="189"/>
      <c r="M9" s="110">
        <v>11</v>
      </c>
      <c r="N9" s="108">
        <v>12</v>
      </c>
      <c r="O9" s="108">
        <v>13</v>
      </c>
      <c r="P9" s="109">
        <v>14</v>
      </c>
      <c r="Q9" s="112">
        <v>16</v>
      </c>
    </row>
    <row r="10" spans="1:17" s="58" customFormat="1" ht="24" customHeight="1">
      <c r="A10" s="55"/>
      <c r="B10" s="56" t="s">
        <v>23</v>
      </c>
      <c r="C10" s="56"/>
      <c r="D10" s="56"/>
      <c r="E10" s="103" t="s">
        <v>24</v>
      </c>
      <c r="F10" s="104"/>
      <c r="G10" s="104"/>
      <c r="H10" s="104"/>
      <c r="I10" s="104"/>
      <c r="J10" s="105"/>
      <c r="K10" s="106"/>
      <c r="L10" s="106"/>
      <c r="M10" s="106"/>
      <c r="N10" s="106"/>
      <c r="O10" s="106"/>
      <c r="P10" s="106"/>
      <c r="Q10" s="106"/>
    </row>
    <row r="11" spans="1:17" s="58" customFormat="1" ht="24" customHeight="1">
      <c r="A11" s="55"/>
      <c r="B11" s="56" t="s">
        <v>25</v>
      </c>
      <c r="C11" s="56"/>
      <c r="D11" s="56"/>
      <c r="E11" s="103" t="s">
        <v>24</v>
      </c>
      <c r="F11" s="104"/>
      <c r="G11" s="104"/>
      <c r="H11" s="104"/>
      <c r="I11" s="104"/>
      <c r="J11" s="105"/>
      <c r="K11" s="106"/>
      <c r="L11" s="106"/>
      <c r="M11" s="105"/>
      <c r="N11" s="105"/>
      <c r="O11" s="105"/>
      <c r="P11" s="106"/>
      <c r="Q11" s="107">
        <f>F11+K11</f>
        <v>0</v>
      </c>
    </row>
    <row r="12" spans="1:17" s="58" customFormat="1" ht="24" customHeight="1">
      <c r="A12" s="55"/>
      <c r="B12" s="56" t="s">
        <v>145</v>
      </c>
      <c r="C12" s="56" t="s">
        <v>84</v>
      </c>
      <c r="D12" s="56"/>
      <c r="E12" s="103" t="s">
        <v>153</v>
      </c>
      <c r="F12" s="202">
        <f>F13</f>
        <v>500000</v>
      </c>
      <c r="G12" s="202">
        <f aca="true" t="shared" si="0" ref="G12:O12">G13</f>
        <v>500000</v>
      </c>
      <c r="H12" s="202">
        <f t="shared" si="0"/>
        <v>0</v>
      </c>
      <c r="I12" s="202">
        <f t="shared" si="0"/>
        <v>0</v>
      </c>
      <c r="J12" s="202">
        <f>J13</f>
        <v>0</v>
      </c>
      <c r="K12" s="202">
        <f>K13</f>
        <v>0</v>
      </c>
      <c r="L12" s="202"/>
      <c r="M12" s="202">
        <f t="shared" si="0"/>
        <v>0</v>
      </c>
      <c r="N12" s="202">
        <f t="shared" si="0"/>
        <v>0</v>
      </c>
      <c r="O12" s="202">
        <f t="shared" si="0"/>
        <v>0</v>
      </c>
      <c r="P12" s="202"/>
      <c r="Q12" s="202">
        <v>500000</v>
      </c>
    </row>
    <row r="13" spans="1:17" s="58" customFormat="1" ht="51.75" customHeight="1">
      <c r="A13" s="55"/>
      <c r="B13" s="56" t="s">
        <v>29</v>
      </c>
      <c r="C13" s="56" t="s">
        <v>28</v>
      </c>
      <c r="D13" s="56" t="s">
        <v>14</v>
      </c>
      <c r="E13" s="103" t="s">
        <v>146</v>
      </c>
      <c r="F13" s="202">
        <v>500000</v>
      </c>
      <c r="G13" s="202">
        <v>500000</v>
      </c>
      <c r="H13" s="202">
        <v>0</v>
      </c>
      <c r="I13" s="202">
        <v>0</v>
      </c>
      <c r="J13" s="203"/>
      <c r="K13" s="204">
        <v>0</v>
      </c>
      <c r="L13" s="204"/>
      <c r="M13" s="203"/>
      <c r="N13" s="203"/>
      <c r="O13" s="203"/>
      <c r="P13" s="204">
        <v>0</v>
      </c>
      <c r="Q13" s="205">
        <f>F13+K13</f>
        <v>500000</v>
      </c>
    </row>
    <row r="14" spans="1:17" s="58" customFormat="1" ht="24" customHeight="1">
      <c r="A14" s="55"/>
      <c r="B14" s="56" t="s">
        <v>147</v>
      </c>
      <c r="C14" s="56" t="s">
        <v>154</v>
      </c>
      <c r="D14" s="56"/>
      <c r="E14" s="103"/>
      <c r="F14" s="202"/>
      <c r="G14" s="202"/>
      <c r="H14" s="202"/>
      <c r="I14" s="202"/>
      <c r="J14" s="202"/>
      <c r="K14" s="203">
        <f>K15</f>
        <v>-440000</v>
      </c>
      <c r="L14" s="203">
        <v>-440000</v>
      </c>
      <c r="M14" s="203">
        <f>M15</f>
        <v>0</v>
      </c>
      <c r="N14" s="203">
        <f>N15</f>
        <v>0</v>
      </c>
      <c r="O14" s="203">
        <f>O15</f>
        <v>0</v>
      </c>
      <c r="P14" s="203">
        <v>-440000</v>
      </c>
      <c r="Q14" s="202">
        <v>-440000</v>
      </c>
    </row>
    <row r="15" spans="1:17" s="58" customFormat="1" ht="24" customHeight="1">
      <c r="A15" s="55"/>
      <c r="B15" s="56" t="s">
        <v>148</v>
      </c>
      <c r="C15" s="56" t="s">
        <v>149</v>
      </c>
      <c r="D15" s="56" t="s">
        <v>150</v>
      </c>
      <c r="E15" s="103" t="s">
        <v>151</v>
      </c>
      <c r="F15" s="202"/>
      <c r="G15" s="202"/>
      <c r="H15" s="202"/>
      <c r="I15" s="202"/>
      <c r="J15" s="203"/>
      <c r="K15" s="212">
        <v>-440000</v>
      </c>
      <c r="L15" s="212">
        <v>-440000</v>
      </c>
      <c r="M15" s="203"/>
      <c r="N15" s="203"/>
      <c r="O15" s="203"/>
      <c r="P15" s="212">
        <v>-440000</v>
      </c>
      <c r="Q15" s="206">
        <f>F15+K15</f>
        <v>-440000</v>
      </c>
    </row>
    <row r="16" spans="1:17" s="50" customFormat="1" ht="16.5" customHeight="1">
      <c r="A16" s="49"/>
      <c r="B16" s="56" t="s">
        <v>95</v>
      </c>
      <c r="C16" s="61">
        <v>8000</v>
      </c>
      <c r="D16" s="59"/>
      <c r="E16" s="99" t="s">
        <v>96</v>
      </c>
      <c r="F16" s="205">
        <f>F19+F21</f>
        <v>0</v>
      </c>
      <c r="G16" s="205">
        <f aca="true" t="shared" si="1" ref="G16:O16">G19+G21</f>
        <v>0</v>
      </c>
      <c r="H16" s="205">
        <f t="shared" si="1"/>
        <v>0</v>
      </c>
      <c r="I16" s="205">
        <f t="shared" si="1"/>
        <v>0</v>
      </c>
      <c r="J16" s="205">
        <f t="shared" si="1"/>
        <v>0</v>
      </c>
      <c r="K16" s="203">
        <v>440000</v>
      </c>
      <c r="L16" s="203">
        <v>440000</v>
      </c>
      <c r="M16" s="203"/>
      <c r="N16" s="203">
        <f t="shared" si="1"/>
        <v>0</v>
      </c>
      <c r="O16" s="203">
        <f t="shared" si="1"/>
        <v>0</v>
      </c>
      <c r="P16" s="203">
        <v>440000</v>
      </c>
      <c r="Q16" s="205">
        <f>Q21</f>
        <v>440000</v>
      </c>
    </row>
    <row r="17" spans="1:17" s="50" customFormat="1" ht="22.5" customHeight="1" hidden="1">
      <c r="A17" s="49"/>
      <c r="B17" s="76" t="s">
        <v>72</v>
      </c>
      <c r="C17" s="77">
        <v>7200</v>
      </c>
      <c r="D17" s="76"/>
      <c r="E17" s="97" t="s">
        <v>52</v>
      </c>
      <c r="F17" s="206"/>
      <c r="G17" s="206"/>
      <c r="H17" s="206"/>
      <c r="I17" s="206"/>
      <c r="J17" s="206"/>
      <c r="K17" s="213">
        <f>P17</f>
        <v>0</v>
      </c>
      <c r="L17" s="213"/>
      <c r="M17" s="214"/>
      <c r="N17" s="214" t="s">
        <v>82</v>
      </c>
      <c r="O17" s="214" t="s">
        <v>82</v>
      </c>
      <c r="P17" s="203">
        <f aca="true" t="shared" si="2" ref="P17:P22">K17</f>
        <v>-440000</v>
      </c>
      <c r="Q17" s="206">
        <f>K17+F17</f>
        <v>0</v>
      </c>
    </row>
    <row r="18" spans="1:17" s="50" customFormat="1" ht="16.5" customHeight="1" hidden="1">
      <c r="A18" s="49"/>
      <c r="B18" s="59" t="s">
        <v>43</v>
      </c>
      <c r="C18" s="63">
        <v>7220</v>
      </c>
      <c r="D18" s="59" t="s">
        <v>44</v>
      </c>
      <c r="E18" s="95" t="s">
        <v>73</v>
      </c>
      <c r="F18" s="206"/>
      <c r="G18" s="206"/>
      <c r="H18" s="206"/>
      <c r="I18" s="206"/>
      <c r="J18" s="206"/>
      <c r="K18" s="212"/>
      <c r="L18" s="212"/>
      <c r="M18" s="212"/>
      <c r="N18" s="212"/>
      <c r="O18" s="212"/>
      <c r="P18" s="203">
        <f t="shared" si="2"/>
        <v>0</v>
      </c>
      <c r="Q18" s="206">
        <f>K18+F18</f>
        <v>0</v>
      </c>
    </row>
    <row r="19" spans="1:17" s="50" customFormat="1" ht="16.5" customHeight="1" hidden="1">
      <c r="A19" s="49"/>
      <c r="B19" s="56" t="s">
        <v>75</v>
      </c>
      <c r="C19" s="61">
        <v>7300</v>
      </c>
      <c r="D19" s="56"/>
      <c r="E19" s="97" t="s">
        <v>74</v>
      </c>
      <c r="F19" s="207">
        <f>F20</f>
        <v>0</v>
      </c>
      <c r="G19" s="207">
        <f>G20</f>
        <v>0</v>
      </c>
      <c r="H19" s="206">
        <f>H20</f>
        <v>0</v>
      </c>
      <c r="I19" s="206">
        <f>I20</f>
        <v>0</v>
      </c>
      <c r="J19" s="206">
        <f>J20</f>
        <v>0</v>
      </c>
      <c r="K19" s="212"/>
      <c r="L19" s="212"/>
      <c r="M19" s="212"/>
      <c r="N19" s="212"/>
      <c r="O19" s="212"/>
      <c r="P19" s="203">
        <f t="shared" si="2"/>
        <v>0</v>
      </c>
      <c r="Q19" s="206">
        <f>K19+F19</f>
        <v>0</v>
      </c>
    </row>
    <row r="20" spans="1:17" s="50" customFormat="1" ht="39" customHeight="1" hidden="1">
      <c r="A20" s="49"/>
      <c r="B20" s="59" t="s">
        <v>101</v>
      </c>
      <c r="C20" s="63">
        <v>7350</v>
      </c>
      <c r="D20" s="59" t="s">
        <v>45</v>
      </c>
      <c r="E20" s="95" t="s">
        <v>102</v>
      </c>
      <c r="F20" s="206"/>
      <c r="G20" s="206"/>
      <c r="H20" s="206"/>
      <c r="I20" s="206"/>
      <c r="J20" s="206"/>
      <c r="K20" s="212"/>
      <c r="L20" s="212"/>
      <c r="M20" s="212"/>
      <c r="N20" s="212"/>
      <c r="O20" s="212"/>
      <c r="P20" s="203">
        <f t="shared" si="2"/>
        <v>0</v>
      </c>
      <c r="Q20" s="206">
        <f>K20+F20</f>
        <v>0</v>
      </c>
    </row>
    <row r="21" spans="1:17" s="50" customFormat="1" ht="24" customHeight="1">
      <c r="A21" s="49"/>
      <c r="B21" s="76" t="s">
        <v>77</v>
      </c>
      <c r="C21" s="77">
        <v>8300</v>
      </c>
      <c r="D21" s="76"/>
      <c r="E21" s="97" t="s">
        <v>152</v>
      </c>
      <c r="F21" s="209">
        <f>F22</f>
        <v>0</v>
      </c>
      <c r="G21" s="209">
        <f>G22</f>
        <v>0</v>
      </c>
      <c r="H21" s="208"/>
      <c r="I21" s="208"/>
      <c r="J21" s="208"/>
      <c r="K21" s="213">
        <f>K22</f>
        <v>440000</v>
      </c>
      <c r="L21" s="213">
        <v>440000</v>
      </c>
      <c r="M21" s="213"/>
      <c r="N21" s="213"/>
      <c r="O21" s="213"/>
      <c r="P21" s="212">
        <f t="shared" si="2"/>
        <v>440000</v>
      </c>
      <c r="Q21" s="206">
        <f>K21+F21</f>
        <v>440000</v>
      </c>
    </row>
    <row r="22" spans="1:17" s="50" customFormat="1" ht="33" customHeight="1">
      <c r="A22" s="49"/>
      <c r="B22" s="72" t="s">
        <v>169</v>
      </c>
      <c r="C22" s="73">
        <v>8330</v>
      </c>
      <c r="D22" s="72" t="s">
        <v>170</v>
      </c>
      <c r="E22" s="102" t="s">
        <v>186</v>
      </c>
      <c r="F22" s="209"/>
      <c r="G22" s="209"/>
      <c r="H22" s="208"/>
      <c r="I22" s="208"/>
      <c r="J22" s="208"/>
      <c r="K22" s="212">
        <v>440000</v>
      </c>
      <c r="L22" s="212">
        <v>440000</v>
      </c>
      <c r="M22" s="212"/>
      <c r="N22" s="212"/>
      <c r="O22" s="212"/>
      <c r="P22" s="212">
        <f t="shared" si="2"/>
        <v>440000</v>
      </c>
      <c r="Q22" s="206">
        <v>440000</v>
      </c>
    </row>
    <row r="23" spans="1:17" s="50" customFormat="1" ht="30" customHeight="1" hidden="1">
      <c r="A23" s="49"/>
      <c r="B23" s="76" t="s">
        <v>76</v>
      </c>
      <c r="C23" s="77">
        <v>7600</v>
      </c>
      <c r="D23" s="76"/>
      <c r="E23" s="97" t="s">
        <v>53</v>
      </c>
      <c r="F23" s="208" t="s">
        <v>82</v>
      </c>
      <c r="G23" s="208" t="s">
        <v>82</v>
      </c>
      <c r="H23" s="208" t="s">
        <v>82</v>
      </c>
      <c r="I23" s="208" t="s">
        <v>82</v>
      </c>
      <c r="J23" s="208" t="s">
        <v>82</v>
      </c>
      <c r="K23" s="207">
        <f>K24+K25</f>
        <v>0</v>
      </c>
      <c r="L23" s="207"/>
      <c r="M23" s="208" t="s">
        <v>82</v>
      </c>
      <c r="N23" s="208" t="s">
        <v>82</v>
      </c>
      <c r="O23" s="208" t="s">
        <v>82</v>
      </c>
      <c r="P23" s="205">
        <f>P24+P25</f>
        <v>0</v>
      </c>
      <c r="Q23" s="206">
        <f aca="true" t="shared" si="3" ref="Q23:Q30">K23+F23</f>
        <v>0</v>
      </c>
    </row>
    <row r="24" spans="1:17" s="50" customFormat="1" ht="18.75" customHeight="1" hidden="1">
      <c r="A24" s="49"/>
      <c r="B24" s="59" t="s">
        <v>46</v>
      </c>
      <c r="C24" s="63">
        <v>7640</v>
      </c>
      <c r="D24" s="59" t="s">
        <v>47</v>
      </c>
      <c r="E24" s="95" t="s">
        <v>54</v>
      </c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>
        <f t="shared" si="3"/>
        <v>0</v>
      </c>
    </row>
    <row r="25" spans="1:17" s="50" customFormat="1" ht="34.5" customHeight="1" hidden="1">
      <c r="A25" s="49"/>
      <c r="B25" s="59" t="s">
        <v>48</v>
      </c>
      <c r="C25" s="63">
        <v>7670</v>
      </c>
      <c r="D25" s="59" t="s">
        <v>17</v>
      </c>
      <c r="E25" s="98" t="s">
        <v>55</v>
      </c>
      <c r="F25" s="206"/>
      <c r="G25" s="206"/>
      <c r="H25" s="206"/>
      <c r="I25" s="206"/>
      <c r="J25" s="206"/>
      <c r="K25" s="210"/>
      <c r="L25" s="210"/>
      <c r="M25" s="208" t="s">
        <v>82</v>
      </c>
      <c r="N25" s="208" t="s">
        <v>82</v>
      </c>
      <c r="O25" s="208" t="s">
        <v>82</v>
      </c>
      <c r="P25" s="206"/>
      <c r="Q25" s="206">
        <f t="shared" si="3"/>
        <v>0</v>
      </c>
    </row>
    <row r="26" spans="1:17" s="50" customFormat="1" ht="16.5" customHeight="1" hidden="1">
      <c r="A26" s="49"/>
      <c r="B26" s="56" t="s">
        <v>95</v>
      </c>
      <c r="C26" s="61">
        <v>8000</v>
      </c>
      <c r="D26" s="56"/>
      <c r="E26" s="99" t="s">
        <v>96</v>
      </c>
      <c r="F26" s="205">
        <f>F27+F30</f>
        <v>0</v>
      </c>
      <c r="G26" s="205">
        <f>G27+G30</f>
        <v>0</v>
      </c>
      <c r="H26" s="211" t="s">
        <v>82</v>
      </c>
      <c r="I26" s="211" t="s">
        <v>82</v>
      </c>
      <c r="J26" s="211" t="s">
        <v>82</v>
      </c>
      <c r="K26" s="211" t="s">
        <v>82</v>
      </c>
      <c r="L26" s="211"/>
      <c r="M26" s="211" t="s">
        <v>82</v>
      </c>
      <c r="N26" s="211" t="s">
        <v>82</v>
      </c>
      <c r="O26" s="211" t="s">
        <v>82</v>
      </c>
      <c r="P26" s="211" t="s">
        <v>82</v>
      </c>
      <c r="Q26" s="206">
        <f t="shared" si="3"/>
        <v>0</v>
      </c>
    </row>
    <row r="27" spans="1:17" s="50" customFormat="1" ht="33" customHeight="1" hidden="1">
      <c r="A27" s="49"/>
      <c r="B27" s="76" t="s">
        <v>77</v>
      </c>
      <c r="C27" s="77">
        <v>8300</v>
      </c>
      <c r="D27" s="56"/>
      <c r="E27" s="96" t="s">
        <v>57</v>
      </c>
      <c r="F27" s="208" t="s">
        <v>82</v>
      </c>
      <c r="G27" s="208" t="s">
        <v>82</v>
      </c>
      <c r="H27" s="208" t="s">
        <v>82</v>
      </c>
      <c r="I27" s="208" t="s">
        <v>82</v>
      </c>
      <c r="J27" s="208" t="s">
        <v>82</v>
      </c>
      <c r="K27" s="207">
        <f>P27</f>
        <v>0</v>
      </c>
      <c r="L27" s="207"/>
      <c r="M27" s="208" t="s">
        <v>82</v>
      </c>
      <c r="N27" s="208" t="s">
        <v>82</v>
      </c>
      <c r="O27" s="208" t="s">
        <v>82</v>
      </c>
      <c r="P27" s="207"/>
      <c r="Q27" s="206">
        <f t="shared" si="3"/>
        <v>0</v>
      </c>
    </row>
    <row r="28" spans="1:17" s="50" customFormat="1" ht="30.75" customHeight="1" hidden="1">
      <c r="A28" s="49"/>
      <c r="B28" s="72" t="s">
        <v>94</v>
      </c>
      <c r="C28" s="73">
        <v>8310</v>
      </c>
      <c r="D28" s="72"/>
      <c r="E28" s="100" t="s">
        <v>97</v>
      </c>
      <c r="F28" s="206"/>
      <c r="G28" s="206"/>
      <c r="H28" s="206"/>
      <c r="I28" s="206"/>
      <c r="J28" s="206"/>
      <c r="K28" s="210"/>
      <c r="L28" s="210"/>
      <c r="M28" s="210"/>
      <c r="N28" s="210"/>
      <c r="O28" s="210"/>
      <c r="P28" s="210"/>
      <c r="Q28" s="206">
        <f t="shared" si="3"/>
        <v>0</v>
      </c>
    </row>
    <row r="29" spans="1:17" s="50" customFormat="1" ht="30" customHeight="1" hidden="1">
      <c r="A29" s="49"/>
      <c r="B29" s="59" t="s">
        <v>49</v>
      </c>
      <c r="C29" s="63">
        <v>8311</v>
      </c>
      <c r="D29" s="59" t="s">
        <v>50</v>
      </c>
      <c r="E29" s="98" t="s">
        <v>99</v>
      </c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>
        <f t="shared" si="3"/>
        <v>0</v>
      </c>
    </row>
    <row r="30" spans="1:17" s="50" customFormat="1" ht="15.75" customHeight="1" hidden="1">
      <c r="A30" s="49"/>
      <c r="B30" s="59" t="s">
        <v>78</v>
      </c>
      <c r="C30" s="63">
        <v>8700</v>
      </c>
      <c r="D30" s="59" t="s">
        <v>79</v>
      </c>
      <c r="E30" s="98" t="s">
        <v>80</v>
      </c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>
        <f t="shared" si="3"/>
        <v>0</v>
      </c>
    </row>
    <row r="31" spans="1:17" s="50" customFormat="1" ht="15.75" customHeight="1">
      <c r="A31" s="49"/>
      <c r="B31" s="56" t="s">
        <v>81</v>
      </c>
      <c r="C31" s="61">
        <v>9000</v>
      </c>
      <c r="D31" s="56"/>
      <c r="E31" s="154" t="s">
        <v>138</v>
      </c>
      <c r="F31" s="205">
        <f>F33</f>
        <v>101990</v>
      </c>
      <c r="G31" s="205">
        <v>101990</v>
      </c>
      <c r="H31" s="205">
        <f aca="true" t="shared" si="4" ref="H31:Q31">H33</f>
        <v>0</v>
      </c>
      <c r="I31" s="205">
        <f t="shared" si="4"/>
        <v>0</v>
      </c>
      <c r="J31" s="205">
        <f t="shared" si="4"/>
        <v>0</v>
      </c>
      <c r="K31" s="205">
        <f t="shared" si="4"/>
        <v>0</v>
      </c>
      <c r="L31" s="205"/>
      <c r="M31" s="205">
        <f t="shared" si="4"/>
        <v>0</v>
      </c>
      <c r="N31" s="205">
        <f t="shared" si="4"/>
        <v>0</v>
      </c>
      <c r="O31" s="205">
        <f t="shared" si="4"/>
        <v>0</v>
      </c>
      <c r="P31" s="205">
        <f t="shared" si="4"/>
        <v>0</v>
      </c>
      <c r="Q31" s="205">
        <f t="shared" si="4"/>
        <v>101990</v>
      </c>
    </row>
    <row r="32" spans="1:17" s="50" customFormat="1" ht="57" customHeight="1">
      <c r="A32" s="49"/>
      <c r="B32" s="59" t="s">
        <v>173</v>
      </c>
      <c r="C32" s="63">
        <v>9300</v>
      </c>
      <c r="D32" s="59"/>
      <c r="E32" s="98" t="s">
        <v>174</v>
      </c>
      <c r="F32" s="206">
        <f>F33</f>
        <v>101990</v>
      </c>
      <c r="G32" s="206">
        <v>101990</v>
      </c>
      <c r="H32" s="205"/>
      <c r="I32" s="205"/>
      <c r="J32" s="205"/>
      <c r="K32" s="205"/>
      <c r="L32" s="205"/>
      <c r="M32" s="205"/>
      <c r="N32" s="205"/>
      <c r="O32" s="205"/>
      <c r="P32" s="205"/>
      <c r="Q32" s="206">
        <f>F32</f>
        <v>101990</v>
      </c>
    </row>
    <row r="33" spans="1:17" s="50" customFormat="1" ht="40.5" customHeight="1">
      <c r="A33" s="49"/>
      <c r="B33" s="59" t="s">
        <v>172</v>
      </c>
      <c r="C33" s="63">
        <v>9320</v>
      </c>
      <c r="D33" s="59" t="s">
        <v>188</v>
      </c>
      <c r="E33" s="183" t="s">
        <v>193</v>
      </c>
      <c r="F33" s="206">
        <v>101990</v>
      </c>
      <c r="G33" s="206">
        <v>101990</v>
      </c>
      <c r="H33" s="206"/>
      <c r="I33" s="206"/>
      <c r="J33" s="206"/>
      <c r="K33" s="206"/>
      <c r="L33" s="206"/>
      <c r="M33" s="206"/>
      <c r="N33" s="206"/>
      <c r="O33" s="206"/>
      <c r="P33" s="206"/>
      <c r="Q33" s="206">
        <f>K33+F33</f>
        <v>101990</v>
      </c>
    </row>
    <row r="34" spans="1:17" s="50" customFormat="1" ht="15.75" customHeight="1">
      <c r="A34" s="49"/>
      <c r="B34" s="59" t="s">
        <v>129</v>
      </c>
      <c r="C34" s="63" t="s">
        <v>129</v>
      </c>
      <c r="D34" s="59" t="s">
        <v>129</v>
      </c>
      <c r="E34" s="99" t="s">
        <v>108</v>
      </c>
      <c r="F34" s="205">
        <f>F31+F16+F14+F12</f>
        <v>601990</v>
      </c>
      <c r="G34" s="205">
        <f>G31+G16+G14+G12</f>
        <v>601990</v>
      </c>
      <c r="H34" s="205"/>
      <c r="I34" s="205"/>
      <c r="J34" s="205"/>
      <c r="K34" s="205"/>
      <c r="L34" s="205"/>
      <c r="M34" s="205"/>
      <c r="N34" s="205"/>
      <c r="O34" s="205"/>
      <c r="P34" s="205"/>
      <c r="Q34" s="205">
        <f>Q31+Q16+Q14+Q12</f>
        <v>601990</v>
      </c>
    </row>
    <row r="35" spans="1:17" s="50" customFormat="1" ht="12.75">
      <c r="A35" s="49"/>
      <c r="B35" s="66"/>
      <c r="C35" s="66"/>
      <c r="D35" s="66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 s="50" customFormat="1" ht="23.25" customHeight="1">
      <c r="A36" s="49"/>
      <c r="B36" s="247" t="s">
        <v>140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</row>
    <row r="37" spans="1:18" s="50" customFormat="1" ht="23.25" customHeight="1">
      <c r="A37" s="49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</row>
    <row r="38" spans="1:18" s="50" customFormat="1" ht="29.25" customHeight="1">
      <c r="A38" s="49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</row>
    <row r="39" spans="1:17" s="50" customFormat="1" ht="27.75" customHeight="1">
      <c r="A39" s="4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</row>
  </sheetData>
  <sheetProtection/>
  <mergeCells count="27">
    <mergeCell ref="B36:Q36"/>
    <mergeCell ref="O7:O8"/>
    <mergeCell ref="P6:P8"/>
    <mergeCell ref="G6:G8"/>
    <mergeCell ref="M6:M8"/>
    <mergeCell ref="B5:B8"/>
    <mergeCell ref="L6:L8"/>
    <mergeCell ref="B1:Q1"/>
    <mergeCell ref="N6:O6"/>
    <mergeCell ref="F5:J5"/>
    <mergeCell ref="J6:J8"/>
    <mergeCell ref="O2:R2"/>
    <mergeCell ref="N7:N8"/>
    <mergeCell ref="D5:D8"/>
    <mergeCell ref="E5:E8"/>
    <mergeCell ref="F6:F8"/>
    <mergeCell ref="K5:P5"/>
    <mergeCell ref="B3:Q3"/>
    <mergeCell ref="H6:I6"/>
    <mergeCell ref="Q5:Q8"/>
    <mergeCell ref="B39:Q39"/>
    <mergeCell ref="H7:H8"/>
    <mergeCell ref="I7:I8"/>
    <mergeCell ref="C5:C8"/>
    <mergeCell ref="K6:K8"/>
    <mergeCell ref="B37:R37"/>
    <mergeCell ref="B38:R38"/>
  </mergeCells>
  <printOptions horizontalCentered="1"/>
  <pageMargins left="0.3937007874015748" right="0.3937007874015748" top="0.168" bottom="0.5905511811023623" header="0.5118110236220472" footer="0.31496062992125984"/>
  <pageSetup fitToHeight="0" fitToWidth="1" horizontalDpi="600" verticalDpi="600" orientation="landscape" paperSize="9" scale="63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7"/>
  <sheetViews>
    <sheetView showGridLines="0" showZeros="0" zoomScale="145" zoomScaleNormal="145" zoomScaleSheetLayoutView="90" workbookViewId="0" topLeftCell="B8">
      <selection activeCell="M12" sqref="M12"/>
    </sheetView>
  </sheetViews>
  <sheetFormatPr defaultColWidth="9.16015625" defaultRowHeight="12.75"/>
  <cols>
    <col min="1" max="1" width="3.83203125" style="6" hidden="1" customWidth="1"/>
    <col min="2" max="2" width="12.33203125" style="36" customWidth="1"/>
    <col min="3" max="3" width="22.83203125" style="36" customWidth="1"/>
    <col min="4" max="4" width="9" style="6" customWidth="1"/>
    <col min="5" max="5" width="12.5" style="6" customWidth="1"/>
    <col min="6" max="6" width="11.33203125" style="6" customWidth="1"/>
    <col min="7" max="7" width="11.5" style="6" customWidth="1"/>
    <col min="8" max="8" width="7.16015625" style="6" customWidth="1"/>
    <col min="9" max="9" width="6.66015625" style="6" customWidth="1"/>
    <col min="10" max="10" width="8.33203125" style="6" customWidth="1"/>
    <col min="11" max="11" width="18.66015625" style="6" customWidth="1"/>
    <col min="12" max="12" width="13.33203125" style="6" customWidth="1"/>
    <col min="13" max="13" width="13.83203125" style="6" customWidth="1"/>
    <col min="14" max="14" width="11.33203125" style="6" customWidth="1"/>
    <col min="15" max="15" width="11.66015625" style="6" customWidth="1"/>
    <col min="16" max="16" width="15.83203125" style="6" customWidth="1"/>
    <col min="17" max="17" width="6.83203125" style="5" customWidth="1"/>
    <col min="18" max="18" width="9.16015625" style="5" hidden="1" customWidth="1"/>
    <col min="19" max="16384" width="9.16015625" style="5" customWidth="1"/>
  </cols>
  <sheetData>
    <row r="1" spans="1:16" s="20" customFormat="1" ht="18" customHeight="1" hidden="1">
      <c r="A1" s="19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8" ht="81" customHeight="1">
      <c r="A2" s="3"/>
      <c r="B2" s="3"/>
      <c r="C2" s="3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260" t="s">
        <v>189</v>
      </c>
      <c r="O2" s="260"/>
      <c r="P2" s="260"/>
      <c r="Q2" s="260"/>
      <c r="R2" s="260"/>
    </row>
    <row r="3" spans="1:17" ht="35.25" customHeight="1" thickBot="1">
      <c r="A3" s="3"/>
      <c r="B3" s="226" t="s">
        <v>162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140"/>
    </row>
    <row r="4" spans="2:17" ht="4.5" customHeight="1" hidden="1">
      <c r="B4" s="141"/>
      <c r="C4" s="142"/>
      <c r="D4" s="143"/>
      <c r="E4" s="143"/>
      <c r="F4" s="144"/>
      <c r="G4" s="144"/>
      <c r="H4" s="144"/>
      <c r="I4" s="143"/>
      <c r="J4" s="143"/>
      <c r="K4" s="145"/>
      <c r="L4" s="145"/>
      <c r="M4" s="145"/>
      <c r="N4" s="145"/>
      <c r="O4" s="145"/>
      <c r="P4" s="146" t="s">
        <v>26</v>
      </c>
      <c r="Q4" s="140"/>
    </row>
    <row r="5" spans="1:17" s="50" customFormat="1" ht="33.75" customHeight="1" thickBot="1">
      <c r="A5" s="51"/>
      <c r="B5" s="234" t="s">
        <v>0</v>
      </c>
      <c r="C5" s="261" t="s">
        <v>130</v>
      </c>
      <c r="D5" s="262" t="s">
        <v>131</v>
      </c>
      <c r="E5" s="263"/>
      <c r="F5" s="263"/>
      <c r="G5" s="263"/>
      <c r="H5" s="263"/>
      <c r="I5" s="263"/>
      <c r="J5" s="264"/>
      <c r="K5" s="283" t="s">
        <v>155</v>
      </c>
      <c r="L5" s="291"/>
      <c r="M5" s="292"/>
      <c r="N5" s="276" t="s">
        <v>155</v>
      </c>
      <c r="O5" s="277"/>
      <c r="P5" s="168"/>
      <c r="Q5" s="147"/>
    </row>
    <row r="6" spans="1:17" s="50" customFormat="1" ht="16.5" customHeight="1">
      <c r="A6" s="52"/>
      <c r="B6" s="235"/>
      <c r="C6" s="261"/>
      <c r="D6" s="253" t="s">
        <v>132</v>
      </c>
      <c r="E6" s="273"/>
      <c r="F6" s="253" t="s">
        <v>133</v>
      </c>
      <c r="G6" s="273"/>
      <c r="H6" s="253" t="s">
        <v>134</v>
      </c>
      <c r="I6" s="273"/>
      <c r="J6" s="265" t="s">
        <v>108</v>
      </c>
      <c r="K6" s="278" t="s">
        <v>133</v>
      </c>
      <c r="L6" s="286"/>
      <c r="M6" s="287"/>
      <c r="N6" s="278" t="s">
        <v>176</v>
      </c>
      <c r="O6" s="279"/>
      <c r="P6" s="265" t="s">
        <v>108</v>
      </c>
      <c r="Q6" s="147"/>
    </row>
    <row r="7" spans="1:17" s="50" customFormat="1" ht="16.5" customHeight="1" thickBot="1">
      <c r="A7" s="52"/>
      <c r="B7" s="235"/>
      <c r="C7" s="261"/>
      <c r="D7" s="274"/>
      <c r="E7" s="275"/>
      <c r="F7" s="274"/>
      <c r="G7" s="275"/>
      <c r="H7" s="274"/>
      <c r="I7" s="275"/>
      <c r="J7" s="265"/>
      <c r="K7" s="288"/>
      <c r="L7" s="289"/>
      <c r="M7" s="290"/>
      <c r="N7" s="280"/>
      <c r="O7" s="281"/>
      <c r="P7" s="265"/>
      <c r="Q7" s="147"/>
    </row>
    <row r="8" spans="1:17" s="50" customFormat="1" ht="20.25" customHeight="1" thickBot="1">
      <c r="A8" s="53"/>
      <c r="B8" s="235"/>
      <c r="C8" s="261"/>
      <c r="D8" s="269" t="s">
        <v>135</v>
      </c>
      <c r="E8" s="270"/>
      <c r="F8" s="271"/>
      <c r="G8" s="271"/>
      <c r="H8" s="271"/>
      <c r="I8" s="272"/>
      <c r="J8" s="266"/>
      <c r="K8" s="283" t="s">
        <v>135</v>
      </c>
      <c r="L8" s="284"/>
      <c r="M8" s="284"/>
      <c r="N8" s="285"/>
      <c r="O8" s="279"/>
      <c r="P8" s="266"/>
      <c r="Q8" s="147"/>
    </row>
    <row r="9" spans="1:17" s="50" customFormat="1" ht="20.25" customHeight="1" thickBot="1">
      <c r="A9" s="54"/>
      <c r="B9" s="235"/>
      <c r="C9" s="261"/>
      <c r="D9" s="253"/>
      <c r="E9" s="246"/>
      <c r="F9" s="256"/>
      <c r="G9" s="256"/>
      <c r="H9" s="256"/>
      <c r="I9" s="258"/>
      <c r="J9" s="267"/>
      <c r="K9" s="278" t="s">
        <v>193</v>
      </c>
      <c r="L9" s="293" t="s">
        <v>182</v>
      </c>
      <c r="M9" s="294"/>
      <c r="N9" s="184"/>
      <c r="O9" s="187"/>
      <c r="P9" s="282"/>
      <c r="Q9" s="147"/>
    </row>
    <row r="10" spans="1:17" s="50" customFormat="1" ht="105.75" customHeight="1" thickBot="1">
      <c r="A10" s="54"/>
      <c r="B10" s="236"/>
      <c r="C10" s="261"/>
      <c r="D10" s="254"/>
      <c r="E10" s="255"/>
      <c r="F10" s="257"/>
      <c r="G10" s="257"/>
      <c r="H10" s="257"/>
      <c r="I10" s="259"/>
      <c r="J10" s="268"/>
      <c r="K10" s="295"/>
      <c r="L10" s="186" t="s">
        <v>183</v>
      </c>
      <c r="M10" s="186" t="s">
        <v>184</v>
      </c>
      <c r="N10" s="155"/>
      <c r="O10" s="188"/>
      <c r="P10" s="268"/>
      <c r="Q10" s="147"/>
    </row>
    <row r="11" spans="1:17" s="50" customFormat="1" ht="9.75" customHeight="1">
      <c r="A11" s="54"/>
      <c r="B11" s="148"/>
      <c r="C11" s="148"/>
      <c r="D11" s="148"/>
      <c r="E11" s="139"/>
      <c r="F11" s="148"/>
      <c r="G11" s="148"/>
      <c r="H11" s="148"/>
      <c r="I11" s="148"/>
      <c r="J11" s="139"/>
      <c r="K11" s="149">
        <v>9320</v>
      </c>
      <c r="L11" s="149">
        <v>9320</v>
      </c>
      <c r="M11" s="149">
        <v>9320</v>
      </c>
      <c r="N11" s="149"/>
      <c r="O11" s="150"/>
      <c r="P11" s="149"/>
      <c r="Q11" s="147"/>
    </row>
    <row r="12" spans="1:17" s="50" customFormat="1" ht="29.25" customHeight="1">
      <c r="A12" s="54"/>
      <c r="B12" s="169">
        <v>1</v>
      </c>
      <c r="C12" s="169">
        <v>2</v>
      </c>
      <c r="D12" s="169">
        <v>3</v>
      </c>
      <c r="E12" s="139">
        <v>4</v>
      </c>
      <c r="F12" s="169">
        <v>5</v>
      </c>
      <c r="G12" s="169">
        <v>6</v>
      </c>
      <c r="H12" s="169">
        <v>7</v>
      </c>
      <c r="I12" s="169">
        <v>8</v>
      </c>
      <c r="J12" s="139">
        <v>9</v>
      </c>
      <c r="K12" s="149">
        <v>10</v>
      </c>
      <c r="L12" s="149">
        <v>11</v>
      </c>
      <c r="M12" s="149">
        <v>12</v>
      </c>
      <c r="N12" s="149">
        <v>16</v>
      </c>
      <c r="O12" s="150">
        <v>17</v>
      </c>
      <c r="P12" s="170">
        <v>18</v>
      </c>
      <c r="Q12" s="147"/>
    </row>
    <row r="13" spans="1:17" s="58" customFormat="1" ht="24" customHeight="1">
      <c r="A13" s="55"/>
      <c r="B13" s="163" t="s">
        <v>136</v>
      </c>
      <c r="C13" s="163" t="s">
        <v>137</v>
      </c>
      <c r="D13" s="164"/>
      <c r="E13" s="164"/>
      <c r="F13" s="162"/>
      <c r="G13" s="162"/>
      <c r="H13" s="162"/>
      <c r="I13" s="162"/>
      <c r="J13" s="162"/>
      <c r="K13" s="200">
        <v>101990</v>
      </c>
      <c r="L13" s="200">
        <v>51990</v>
      </c>
      <c r="M13" s="200">
        <v>50000</v>
      </c>
      <c r="N13" s="200"/>
      <c r="O13" s="200"/>
      <c r="P13" s="201">
        <v>101990</v>
      </c>
      <c r="Q13" s="151"/>
    </row>
    <row r="14" spans="1:17" s="58" customFormat="1" ht="24" customHeight="1" hidden="1">
      <c r="A14" s="55"/>
      <c r="B14" s="163" t="s">
        <v>139</v>
      </c>
      <c r="C14" s="163" t="s">
        <v>137</v>
      </c>
      <c r="D14" s="164"/>
      <c r="E14" s="164"/>
      <c r="F14" s="162"/>
      <c r="G14" s="162"/>
      <c r="H14" s="162"/>
      <c r="I14" s="162"/>
      <c r="J14" s="162"/>
      <c r="K14" s="200"/>
      <c r="L14" s="200"/>
      <c r="M14" s="200"/>
      <c r="N14" s="200"/>
      <c r="O14" s="200"/>
      <c r="P14" s="201"/>
      <c r="Q14" s="151"/>
    </row>
    <row r="15" spans="1:17" s="50" customFormat="1" ht="15.75" customHeight="1">
      <c r="A15" s="49"/>
      <c r="B15" s="163" t="s">
        <v>129</v>
      </c>
      <c r="C15" s="165" t="s">
        <v>129</v>
      </c>
      <c r="D15" s="166"/>
      <c r="E15" s="166"/>
      <c r="F15" s="162"/>
      <c r="G15" s="162"/>
      <c r="H15" s="162"/>
      <c r="I15" s="162"/>
      <c r="J15" s="162"/>
      <c r="K15" s="200">
        <v>101990</v>
      </c>
      <c r="L15" s="200">
        <v>51990</v>
      </c>
      <c r="M15" s="200">
        <v>50000</v>
      </c>
      <c r="N15" s="200"/>
      <c r="O15" s="200"/>
      <c r="P15" s="200">
        <v>101990</v>
      </c>
      <c r="Q15" s="152"/>
    </row>
    <row r="16" spans="1:17" s="50" customFormat="1" ht="42" customHeight="1">
      <c r="A16" s="49"/>
      <c r="B16" s="88" t="s">
        <v>142</v>
      </c>
      <c r="C16" s="88"/>
      <c r="D16" s="88"/>
      <c r="E16" s="88"/>
      <c r="F16" s="88"/>
      <c r="G16" s="88"/>
      <c r="H16" s="88"/>
      <c r="I16" s="88"/>
      <c r="J16" s="88"/>
      <c r="K16" s="3"/>
      <c r="L16" s="3"/>
      <c r="M16" s="3"/>
      <c r="N16" s="3"/>
      <c r="O16" s="3"/>
      <c r="P16" s="3"/>
      <c r="Q16" s="147"/>
    </row>
    <row r="17" spans="1:17" s="50" customFormat="1" ht="23.25" customHeight="1">
      <c r="A17" s="49"/>
      <c r="B17" s="138"/>
      <c r="C17" s="138"/>
      <c r="D17" s="138"/>
      <c r="E17" s="138"/>
      <c r="F17" s="138"/>
      <c r="G17" s="138"/>
      <c r="H17" s="138"/>
      <c r="I17" s="138"/>
      <c r="J17" s="138"/>
      <c r="K17" s="3"/>
      <c r="L17" s="3"/>
      <c r="M17" s="3"/>
      <c r="N17" s="3"/>
      <c r="O17" s="3"/>
      <c r="P17" s="3"/>
      <c r="Q17" s="147"/>
    </row>
    <row r="18" spans="1:17" s="50" customFormat="1" ht="23.25" customHeight="1">
      <c r="A18" s="49"/>
      <c r="B18" s="138"/>
      <c r="C18" s="138"/>
      <c r="D18" s="138"/>
      <c r="E18" s="138"/>
      <c r="F18" s="138"/>
      <c r="G18" s="138"/>
      <c r="H18" s="138"/>
      <c r="I18" s="138"/>
      <c r="J18" s="138"/>
      <c r="K18" s="3"/>
      <c r="L18" s="3"/>
      <c r="M18" s="3"/>
      <c r="N18" s="3"/>
      <c r="O18" s="3"/>
      <c r="P18" s="3"/>
      <c r="Q18" s="138"/>
    </row>
    <row r="19" spans="1:17" s="50" customFormat="1" ht="29.25" customHeight="1">
      <c r="A19" s="49"/>
      <c r="B19" s="153"/>
      <c r="C19" s="153"/>
      <c r="D19" s="153"/>
      <c r="E19" s="153"/>
      <c r="F19" s="153"/>
      <c r="G19" s="153"/>
      <c r="H19" s="153"/>
      <c r="I19" s="153"/>
      <c r="J19" s="153"/>
      <c r="K19" s="3"/>
      <c r="L19" s="3"/>
      <c r="M19" s="3"/>
      <c r="N19" s="3"/>
      <c r="O19" s="3"/>
      <c r="P19" s="3"/>
      <c r="Q19" s="153"/>
    </row>
    <row r="20" spans="1:17" s="50" customFormat="1" ht="27.75" customHeight="1">
      <c r="A20" s="49"/>
      <c r="B20" s="153"/>
      <c r="C20" s="153"/>
      <c r="D20" s="153"/>
      <c r="E20" s="153"/>
      <c r="F20" s="153"/>
      <c r="G20" s="153"/>
      <c r="H20" s="153"/>
      <c r="I20" s="153"/>
      <c r="J20" s="153"/>
      <c r="K20" s="3"/>
      <c r="L20" s="3"/>
      <c r="M20" s="3"/>
      <c r="N20" s="3"/>
      <c r="O20" s="3"/>
      <c r="P20" s="3"/>
      <c r="Q20" s="147"/>
    </row>
    <row r="21" spans="2:17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140"/>
    </row>
    <row r="22" spans="2:17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40"/>
    </row>
    <row r="23" spans="2:17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40"/>
    </row>
    <row r="24" spans="2:17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40"/>
    </row>
    <row r="25" spans="2:17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40"/>
    </row>
    <row r="26" spans="2:17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40"/>
    </row>
    <row r="27" spans="2:17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40"/>
    </row>
    <row r="28" spans="2:17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40"/>
    </row>
    <row r="29" spans="2:17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40"/>
    </row>
    <row r="30" spans="2:17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40"/>
    </row>
    <row r="31" spans="2:17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40"/>
    </row>
    <row r="32" spans="2:17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40"/>
    </row>
    <row r="33" spans="2:17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40"/>
    </row>
    <row r="34" spans="2:17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40"/>
    </row>
    <row r="35" spans="2:17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40"/>
    </row>
    <row r="36" spans="2:17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40"/>
    </row>
    <row r="37" spans="2:17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40"/>
    </row>
    <row r="38" spans="2:17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40"/>
    </row>
    <row r="39" spans="2:17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40"/>
    </row>
    <row r="40" spans="2:17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40"/>
    </row>
    <row r="41" spans="2:17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40"/>
    </row>
    <row r="42" spans="2:17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40"/>
    </row>
    <row r="43" spans="2:17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40"/>
    </row>
    <row r="44" spans="2:17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40"/>
    </row>
    <row r="45" spans="2:17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40"/>
    </row>
    <row r="46" spans="2:17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40"/>
    </row>
    <row r="47" spans="2:17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40"/>
    </row>
    <row r="48" spans="2:17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40"/>
    </row>
    <row r="49" spans="2:17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40"/>
    </row>
    <row r="50" spans="2:17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40"/>
    </row>
    <row r="51" spans="2:17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40"/>
    </row>
    <row r="52" spans="2:17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40"/>
    </row>
    <row r="53" spans="2:17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40"/>
    </row>
    <row r="54" spans="2:17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40"/>
    </row>
    <row r="55" spans="2:17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40"/>
    </row>
    <row r="56" spans="2:17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40"/>
    </row>
    <row r="57" spans="2:17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40"/>
    </row>
    <row r="58" spans="2:17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140"/>
    </row>
    <row r="59" spans="2:17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140"/>
    </row>
    <row r="60" spans="2:17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140"/>
    </row>
    <row r="61" spans="2:17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40"/>
    </row>
    <row r="62" spans="2:17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40"/>
    </row>
    <row r="63" spans="2:17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140"/>
    </row>
    <row r="64" spans="2:17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140"/>
    </row>
    <row r="65" spans="2:17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140"/>
    </row>
    <row r="66" spans="2:17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140"/>
    </row>
    <row r="67" spans="2:17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40"/>
    </row>
    <row r="68" spans="2:17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40"/>
    </row>
    <row r="69" spans="2:17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40"/>
    </row>
    <row r="70" spans="2:17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40"/>
    </row>
    <row r="71" spans="2:17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140"/>
    </row>
    <row r="72" spans="2:17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40"/>
    </row>
    <row r="73" spans="2:17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140"/>
    </row>
    <row r="74" spans="2:17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140"/>
    </row>
    <row r="75" spans="2:17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140"/>
    </row>
    <row r="76" spans="2:17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40"/>
    </row>
    <row r="77" spans="2:17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140"/>
    </row>
    <row r="78" spans="2:17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40"/>
    </row>
    <row r="79" spans="2:17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40"/>
    </row>
    <row r="80" spans="2:17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40"/>
    </row>
    <row r="81" spans="2:17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140"/>
    </row>
    <row r="82" spans="2:17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140"/>
    </row>
    <row r="83" spans="2:17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40"/>
    </row>
    <row r="84" spans="2:17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40"/>
    </row>
    <row r="85" spans="2:17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140"/>
    </row>
    <row r="86" spans="2:17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140"/>
    </row>
    <row r="87" spans="2:17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140"/>
    </row>
    <row r="88" spans="2:17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140"/>
    </row>
    <row r="89" spans="2:17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140"/>
    </row>
    <row r="90" spans="2:17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140"/>
    </row>
    <row r="91" spans="2:17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140"/>
    </row>
    <row r="92" spans="2:17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140"/>
    </row>
    <row r="93" spans="2:17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140"/>
    </row>
    <row r="94" spans="2:17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140"/>
    </row>
    <row r="95" spans="2:17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140"/>
    </row>
    <row r="96" spans="2:17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140"/>
    </row>
    <row r="97" spans="2:17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140"/>
    </row>
    <row r="98" spans="2:17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140"/>
    </row>
    <row r="99" spans="2:17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140"/>
    </row>
    <row r="100" spans="2:17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140"/>
    </row>
    <row r="101" spans="2:17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140"/>
    </row>
    <row r="102" spans="2:17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140"/>
    </row>
    <row r="103" spans="2:17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140"/>
    </row>
    <row r="104" spans="2:17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140"/>
    </row>
    <row r="105" spans="2:17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140"/>
    </row>
    <row r="106" spans="2:17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140"/>
    </row>
    <row r="107" spans="2:17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140"/>
    </row>
    <row r="108" spans="2:17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140"/>
    </row>
    <row r="109" spans="2:17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140"/>
    </row>
    <row r="110" spans="2:17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140"/>
    </row>
    <row r="111" spans="2:17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140"/>
    </row>
    <row r="112" spans="2:17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140"/>
    </row>
    <row r="113" spans="2:17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140"/>
    </row>
    <row r="114" spans="2:17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140"/>
    </row>
    <row r="115" spans="2:17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140"/>
    </row>
    <row r="116" spans="2:17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140"/>
    </row>
    <row r="117" spans="2:17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140"/>
    </row>
    <row r="118" spans="2:17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140"/>
    </row>
    <row r="119" spans="2:17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140"/>
    </row>
    <row r="120" spans="2:17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140"/>
    </row>
    <row r="121" spans="2:17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140"/>
    </row>
    <row r="122" spans="2:17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140"/>
    </row>
    <row r="123" spans="2:17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140"/>
    </row>
    <row r="124" spans="2:17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140"/>
    </row>
    <row r="125" spans="2:17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140"/>
    </row>
    <row r="126" spans="2:17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140"/>
    </row>
    <row r="127" spans="2:17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140"/>
    </row>
    <row r="128" spans="2:17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140"/>
    </row>
    <row r="129" spans="2:17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140"/>
    </row>
    <row r="130" spans="2:17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140"/>
    </row>
    <row r="131" spans="2:17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140"/>
    </row>
    <row r="132" spans="2:17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140"/>
    </row>
    <row r="133" spans="2:17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140"/>
    </row>
    <row r="134" spans="2:17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140"/>
    </row>
    <row r="135" spans="2:17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140"/>
    </row>
    <row r="136" spans="2:17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140"/>
    </row>
    <row r="137" spans="2:17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140"/>
    </row>
  </sheetData>
  <sheetProtection/>
  <mergeCells count="25">
    <mergeCell ref="N5:O5"/>
    <mergeCell ref="H6:I7"/>
    <mergeCell ref="N6:O7"/>
    <mergeCell ref="P6:P10"/>
    <mergeCell ref="K8:O8"/>
    <mergeCell ref="K6:M7"/>
    <mergeCell ref="K5:M5"/>
    <mergeCell ref="L9:M9"/>
    <mergeCell ref="K9:K10"/>
    <mergeCell ref="N2:R2"/>
    <mergeCell ref="B1:P1"/>
    <mergeCell ref="B3:P3"/>
    <mergeCell ref="B5:B10"/>
    <mergeCell ref="C5:C10"/>
    <mergeCell ref="D5:J5"/>
    <mergeCell ref="J6:J10"/>
    <mergeCell ref="D8:I8"/>
    <mergeCell ref="D6:E7"/>
    <mergeCell ref="F6:G7"/>
    <mergeCell ref="D9:D10"/>
    <mergeCell ref="E9:E10"/>
    <mergeCell ref="F9:F10"/>
    <mergeCell ref="G9:G10"/>
    <mergeCell ref="H9:H10"/>
    <mergeCell ref="I9:I10"/>
  </mergeCells>
  <printOptions horizontalCentered="1"/>
  <pageMargins left="0.3937007874015748" right="0.3937007874015748" top="0.168" bottom="0.5905511811023623" header="0.5118110236220472" footer="0.31496062992125984"/>
  <pageSetup fitToHeight="0" fitToWidth="1" horizontalDpi="600" verticalDpi="600" orientation="landscape" paperSize="9" scale="8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SheetLayoutView="90" workbookViewId="0" topLeftCell="B7">
      <selection activeCell="F21" sqref="F21"/>
    </sheetView>
  </sheetViews>
  <sheetFormatPr defaultColWidth="9.16015625" defaultRowHeight="12.75"/>
  <cols>
    <col min="1" max="1" width="3.83203125" style="6" hidden="1" customWidth="1"/>
    <col min="2" max="2" width="15.16015625" style="36" customWidth="1"/>
    <col min="3" max="3" width="14" style="36" customWidth="1"/>
    <col min="4" max="4" width="16" style="36" customWidth="1"/>
    <col min="5" max="5" width="48.5" style="6" customWidth="1"/>
    <col min="6" max="6" width="45" style="6" customWidth="1"/>
    <col min="7" max="10" width="21.16015625" style="6" customWidth="1"/>
    <col min="11" max="16384" width="9.16015625" style="5" customWidth="1"/>
  </cols>
  <sheetData>
    <row r="1" spans="1:10" s="20" customFormat="1" ht="22.5" customHeight="1">
      <c r="A1" s="19"/>
      <c r="B1" s="238"/>
      <c r="C1" s="238"/>
      <c r="D1" s="238"/>
      <c r="E1" s="238"/>
      <c r="F1" s="238"/>
      <c r="G1" s="238"/>
      <c r="H1" s="238"/>
      <c r="I1" s="238"/>
      <c r="J1" s="238"/>
    </row>
    <row r="2" spans="7:10" ht="69.75" customHeight="1">
      <c r="G2" s="223" t="s">
        <v>191</v>
      </c>
      <c r="H2" s="223"/>
      <c r="I2" s="223"/>
      <c r="J2" s="223"/>
    </row>
    <row r="3" spans="1:10" ht="25.5" customHeight="1">
      <c r="A3" s="3"/>
      <c r="B3" s="298" t="s">
        <v>159</v>
      </c>
      <c r="C3" s="299"/>
      <c r="D3" s="299"/>
      <c r="E3" s="299"/>
      <c r="F3" s="299"/>
      <c r="G3" s="299"/>
      <c r="H3" s="299"/>
      <c r="I3" s="299"/>
      <c r="J3" s="299"/>
    </row>
    <row r="4" spans="2:10" ht="18.75">
      <c r="B4" s="37"/>
      <c r="C4" s="38"/>
      <c r="D4" s="38"/>
      <c r="E4" s="7"/>
      <c r="F4" s="42"/>
      <c r="G4" s="42"/>
      <c r="H4" s="43"/>
      <c r="I4" s="42"/>
      <c r="J4" s="26" t="s">
        <v>26</v>
      </c>
    </row>
    <row r="5" spans="1:10" ht="92.25" customHeight="1">
      <c r="A5" s="41"/>
      <c r="B5" s="23" t="s">
        <v>109</v>
      </c>
      <c r="C5" s="133" t="s">
        <v>113</v>
      </c>
      <c r="D5" s="133" t="s">
        <v>114</v>
      </c>
      <c r="E5" s="133" t="s">
        <v>115</v>
      </c>
      <c r="F5" s="134" t="s">
        <v>116</v>
      </c>
      <c r="G5" s="134" t="s">
        <v>117</v>
      </c>
      <c r="H5" s="134" t="s">
        <v>118</v>
      </c>
      <c r="I5" s="134" t="s">
        <v>119</v>
      </c>
      <c r="J5" s="134" t="s">
        <v>120</v>
      </c>
    </row>
    <row r="6" spans="1:10" ht="19.5" customHeight="1">
      <c r="A6" s="41"/>
      <c r="B6" s="23">
        <v>1</v>
      </c>
      <c r="C6" s="23">
        <v>2</v>
      </c>
      <c r="D6" s="23">
        <v>3</v>
      </c>
      <c r="E6" s="46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</row>
    <row r="7" spans="1:10" s="12" customFormat="1" ht="29.25" customHeight="1">
      <c r="A7" s="11"/>
      <c r="B7" s="39" t="s">
        <v>23</v>
      </c>
      <c r="C7" s="39"/>
      <c r="D7" s="39"/>
      <c r="E7" s="28" t="s">
        <v>27</v>
      </c>
      <c r="F7" s="29"/>
      <c r="G7" s="29"/>
      <c r="H7" s="29"/>
      <c r="I7" s="29"/>
      <c r="J7" s="29"/>
    </row>
    <row r="8" spans="2:10" ht="30" customHeight="1">
      <c r="B8" s="39" t="s">
        <v>25</v>
      </c>
      <c r="C8" s="39"/>
      <c r="D8" s="39"/>
      <c r="E8" s="28" t="s">
        <v>51</v>
      </c>
      <c r="F8" s="30"/>
      <c r="G8" s="30"/>
      <c r="H8" s="30"/>
      <c r="I8" s="30"/>
      <c r="J8" s="30"/>
    </row>
    <row r="9" spans="2:10" ht="0.75" customHeight="1">
      <c r="B9" s="56" t="s">
        <v>59</v>
      </c>
      <c r="C9" s="56" t="s">
        <v>83</v>
      </c>
      <c r="D9" s="101"/>
      <c r="E9" s="101" t="s">
        <v>60</v>
      </c>
      <c r="F9" s="30"/>
      <c r="G9" s="30"/>
      <c r="H9" s="30"/>
      <c r="I9" s="30"/>
      <c r="J9" s="30"/>
    </row>
    <row r="10" spans="2:10" ht="9.75" customHeight="1" hidden="1">
      <c r="B10" s="56" t="s">
        <v>29</v>
      </c>
      <c r="C10" s="59" t="s">
        <v>28</v>
      </c>
      <c r="D10" s="59" t="s">
        <v>14</v>
      </c>
      <c r="E10" s="95" t="s">
        <v>58</v>
      </c>
      <c r="F10" s="33" t="s">
        <v>56</v>
      </c>
      <c r="G10" s="30"/>
      <c r="H10" s="30"/>
      <c r="I10" s="30"/>
      <c r="J10" s="33"/>
    </row>
    <row r="11" spans="2:10" ht="21.75" customHeight="1">
      <c r="B11" s="56" t="s">
        <v>156</v>
      </c>
      <c r="C11" s="61">
        <v>6000</v>
      </c>
      <c r="D11" s="59"/>
      <c r="E11" s="64" t="s">
        <v>157</v>
      </c>
      <c r="F11" s="33"/>
      <c r="G11" s="33"/>
      <c r="H11" s="33"/>
      <c r="I11" s="167">
        <v>-440000</v>
      </c>
      <c r="J11" s="79"/>
    </row>
    <row r="12" spans="2:10" ht="15" hidden="1">
      <c r="B12" s="76" t="s">
        <v>72</v>
      </c>
      <c r="C12" s="77">
        <v>7200</v>
      </c>
      <c r="D12" s="76"/>
      <c r="E12" s="65" t="s">
        <v>52</v>
      </c>
      <c r="F12" s="33"/>
      <c r="G12" s="33"/>
      <c r="H12" s="33"/>
      <c r="I12" s="33"/>
      <c r="J12" s="79"/>
    </row>
    <row r="13" spans="2:10" ht="16.5" customHeight="1" hidden="1">
      <c r="B13" s="59" t="s">
        <v>43</v>
      </c>
      <c r="C13" s="63">
        <v>7220</v>
      </c>
      <c r="D13" s="59" t="s">
        <v>44</v>
      </c>
      <c r="E13" s="60" t="s">
        <v>73</v>
      </c>
      <c r="F13" s="33" t="s">
        <v>98</v>
      </c>
      <c r="G13" s="33"/>
      <c r="H13" s="33"/>
      <c r="I13" s="33"/>
      <c r="J13" s="79"/>
    </row>
    <row r="14" spans="2:10" ht="33" customHeight="1">
      <c r="B14" s="76" t="s">
        <v>148</v>
      </c>
      <c r="C14" s="77">
        <v>6030</v>
      </c>
      <c r="D14" s="76"/>
      <c r="E14" s="65" t="s">
        <v>158</v>
      </c>
      <c r="F14" s="161" t="s">
        <v>177</v>
      </c>
      <c r="G14" s="185">
        <v>2019</v>
      </c>
      <c r="H14" s="33"/>
      <c r="I14" s="167">
        <v>-15000</v>
      </c>
      <c r="J14" s="79"/>
    </row>
    <row r="15" spans="2:10" ht="31.5" customHeight="1">
      <c r="B15" s="72"/>
      <c r="C15" s="73"/>
      <c r="D15" s="72"/>
      <c r="E15" s="78"/>
      <c r="F15" s="161" t="s">
        <v>178</v>
      </c>
      <c r="G15" s="185">
        <v>2019</v>
      </c>
      <c r="H15" s="33"/>
      <c r="I15" s="167">
        <v>-118000</v>
      </c>
      <c r="J15" s="79"/>
    </row>
    <row r="16" spans="2:10" ht="33.75" customHeight="1">
      <c r="B16" s="72"/>
      <c r="C16" s="73"/>
      <c r="D16" s="72"/>
      <c r="E16" s="78"/>
      <c r="F16" s="161" t="s">
        <v>179</v>
      </c>
      <c r="G16" s="185">
        <v>2019</v>
      </c>
      <c r="H16" s="33"/>
      <c r="I16" s="167">
        <v>-92000</v>
      </c>
      <c r="J16" s="79"/>
    </row>
    <row r="17" spans="2:10" ht="22.5" customHeight="1">
      <c r="B17" s="72"/>
      <c r="C17" s="73"/>
      <c r="D17" s="72"/>
      <c r="E17" s="78"/>
      <c r="F17" s="33" t="s">
        <v>166</v>
      </c>
      <c r="G17" s="185">
        <v>2019</v>
      </c>
      <c r="H17" s="33"/>
      <c r="I17" s="167">
        <v>-60000</v>
      </c>
      <c r="J17" s="79"/>
    </row>
    <row r="18" spans="2:10" ht="33" customHeight="1">
      <c r="B18" s="72"/>
      <c r="C18" s="73"/>
      <c r="D18" s="72"/>
      <c r="E18" s="78"/>
      <c r="F18" s="161" t="s">
        <v>180</v>
      </c>
      <c r="G18" s="185">
        <v>2019</v>
      </c>
      <c r="H18" s="33"/>
      <c r="I18" s="167">
        <v>-70000</v>
      </c>
      <c r="J18" s="79"/>
    </row>
    <row r="19" spans="2:10" ht="28.5" customHeight="1">
      <c r="B19" s="76"/>
      <c r="C19" s="77"/>
      <c r="D19" s="76"/>
      <c r="E19" s="65"/>
      <c r="F19" s="161" t="s">
        <v>181</v>
      </c>
      <c r="G19" s="185">
        <v>2019</v>
      </c>
      <c r="H19" s="33"/>
      <c r="I19" s="167">
        <v>-85000</v>
      </c>
      <c r="J19" s="79"/>
    </row>
    <row r="20" spans="2:10" ht="26.25" customHeight="1">
      <c r="B20" s="72" t="s">
        <v>95</v>
      </c>
      <c r="C20" s="73">
        <v>8000</v>
      </c>
      <c r="D20" s="72"/>
      <c r="E20" s="78" t="s">
        <v>96</v>
      </c>
      <c r="F20" s="33"/>
      <c r="G20" s="33"/>
      <c r="H20" s="33"/>
      <c r="I20" s="167">
        <v>440000</v>
      </c>
      <c r="J20" s="79"/>
    </row>
    <row r="21" spans="2:10" ht="33" customHeight="1">
      <c r="B21" s="72" t="s">
        <v>77</v>
      </c>
      <c r="C21" s="73">
        <v>8300</v>
      </c>
      <c r="D21" s="72"/>
      <c r="E21" s="72" t="s">
        <v>171</v>
      </c>
      <c r="F21" s="161"/>
      <c r="G21" s="33"/>
      <c r="H21" s="33"/>
      <c r="I21" s="167">
        <v>440000</v>
      </c>
      <c r="J21" s="79"/>
    </row>
    <row r="22" spans="2:10" ht="56.25" customHeight="1">
      <c r="B22" s="72" t="s">
        <v>195</v>
      </c>
      <c r="C22" s="73">
        <v>8330</v>
      </c>
      <c r="D22" s="72" t="s">
        <v>170</v>
      </c>
      <c r="E22" s="78" t="s">
        <v>187</v>
      </c>
      <c r="F22" s="161" t="s">
        <v>198</v>
      </c>
      <c r="G22" s="33">
        <v>2019</v>
      </c>
      <c r="H22" s="33"/>
      <c r="I22" s="167">
        <v>440000</v>
      </c>
      <c r="J22" s="79"/>
    </row>
    <row r="23" spans="2:10" ht="38.25" customHeight="1">
      <c r="B23" s="31"/>
      <c r="C23" s="31" t="s">
        <v>129</v>
      </c>
      <c r="D23" s="40" t="s">
        <v>129</v>
      </c>
      <c r="E23" s="28" t="s">
        <v>128</v>
      </c>
      <c r="F23" s="131" t="s">
        <v>129</v>
      </c>
      <c r="G23" s="131" t="s">
        <v>129</v>
      </c>
      <c r="H23" s="131" t="s">
        <v>129</v>
      </c>
      <c r="I23" s="215">
        <f>I11+I20</f>
        <v>0</v>
      </c>
      <c r="J23" s="132" t="s">
        <v>129</v>
      </c>
    </row>
    <row r="25" spans="2:17" ht="42.75" customHeight="1">
      <c r="B25" s="297" t="s">
        <v>143</v>
      </c>
      <c r="C25" s="297"/>
      <c r="D25" s="297"/>
      <c r="E25" s="297"/>
      <c r="F25" s="297"/>
      <c r="G25" s="297"/>
      <c r="H25" s="297"/>
      <c r="I25" s="297"/>
      <c r="J25" s="297"/>
      <c r="K25" s="45"/>
      <c r="L25" s="45"/>
      <c r="M25" s="45"/>
      <c r="N25" s="45"/>
      <c r="O25" s="45"/>
      <c r="P25" s="45"/>
      <c r="Q25" s="45"/>
    </row>
    <row r="26" spans="2:17" ht="20.25" customHeight="1">
      <c r="B26" s="300"/>
      <c r="C26" s="300"/>
      <c r="D26" s="300"/>
      <c r="E26" s="300"/>
      <c r="F26" s="300"/>
      <c r="G26" s="300"/>
      <c r="H26" s="300"/>
      <c r="I26" s="300"/>
      <c r="J26" s="301"/>
      <c r="K26" s="301"/>
      <c r="L26" s="301"/>
      <c r="M26" s="301"/>
      <c r="N26" s="301"/>
      <c r="O26" s="301"/>
      <c r="P26" s="301"/>
      <c r="Q26" s="301"/>
    </row>
    <row r="27" spans="2:17" ht="20.25" customHeight="1"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</row>
    <row r="28" spans="2:17" ht="36.75" customHeight="1">
      <c r="B28" s="296"/>
      <c r="C28" s="296"/>
      <c r="D28" s="296"/>
      <c r="E28" s="296"/>
      <c r="F28" s="296"/>
      <c r="G28" s="296"/>
      <c r="H28" s="296"/>
      <c r="I28" s="296"/>
      <c r="J28" s="296"/>
      <c r="K28" s="48"/>
      <c r="L28" s="48"/>
      <c r="M28" s="48"/>
      <c r="N28" s="48"/>
      <c r="O28" s="48"/>
      <c r="P28" s="48"/>
      <c r="Q28" s="48"/>
    </row>
    <row r="29" spans="2:17" ht="21" customHeight="1"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</row>
  </sheetData>
  <sheetProtection/>
  <mergeCells count="9">
    <mergeCell ref="B29:Q29"/>
    <mergeCell ref="B28:J28"/>
    <mergeCell ref="B25:J25"/>
    <mergeCell ref="G2:J2"/>
    <mergeCell ref="B1:J1"/>
    <mergeCell ref="B3:J3"/>
    <mergeCell ref="B27:Q27"/>
    <mergeCell ref="B26:I26"/>
    <mergeCell ref="J26:Q26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SheetLayoutView="100" zoomScalePageLayoutView="0" workbookViewId="0" topLeftCell="D6">
      <selection activeCell="I27" sqref="I27"/>
    </sheetView>
  </sheetViews>
  <sheetFormatPr defaultColWidth="9.16015625" defaultRowHeight="12.75"/>
  <cols>
    <col min="1" max="1" width="3.83203125" style="6" hidden="1" customWidth="1"/>
    <col min="2" max="2" width="16.5" style="36" hidden="1" customWidth="1"/>
    <col min="3" max="3" width="15.5" style="36" hidden="1" customWidth="1"/>
    <col min="4" max="4" width="13.5" style="36" customWidth="1"/>
    <col min="5" max="5" width="10.66015625" style="36" customWidth="1"/>
    <col min="6" max="6" width="12.83203125" style="36" customWidth="1"/>
    <col min="7" max="7" width="48" style="6" customWidth="1"/>
    <col min="8" max="8" width="28.33203125" style="6" customWidth="1"/>
    <col min="9" max="9" width="19.16015625" style="6" customWidth="1"/>
    <col min="10" max="10" width="23" style="6" customWidth="1"/>
    <col min="11" max="11" width="15" style="6" customWidth="1"/>
    <col min="12" max="13" width="21.16015625" style="6" customWidth="1"/>
    <col min="14" max="16384" width="9.16015625" style="5" customWidth="1"/>
  </cols>
  <sheetData>
    <row r="1" spans="1:13" s="20" customFormat="1" ht="13.5" customHeight="1">
      <c r="A1" s="19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1:13" ht="71.25" customHeight="1">
      <c r="K2" s="223" t="s">
        <v>192</v>
      </c>
      <c r="L2" s="223"/>
      <c r="M2" s="223"/>
    </row>
    <row r="3" spans="1:13" ht="74.25" customHeight="1">
      <c r="A3" s="3"/>
      <c r="B3" s="298" t="s">
        <v>163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2:13" ht="10.5" customHeight="1">
      <c r="B4" s="119"/>
      <c r="C4" s="120"/>
      <c r="D4" s="120"/>
      <c r="E4" s="120"/>
      <c r="F4" s="120"/>
      <c r="G4" s="42"/>
      <c r="H4" s="42"/>
      <c r="I4" s="42"/>
      <c r="J4" s="42"/>
      <c r="K4" s="42"/>
      <c r="L4" s="43"/>
      <c r="M4" s="121" t="s">
        <v>26</v>
      </c>
    </row>
    <row r="5" spans="1:13" ht="18.75">
      <c r="A5" s="125"/>
      <c r="B5" s="126"/>
      <c r="C5" s="127"/>
      <c r="D5" s="302" t="s">
        <v>121</v>
      </c>
      <c r="E5" s="302" t="s">
        <v>122</v>
      </c>
      <c r="F5" s="302" t="s">
        <v>123</v>
      </c>
      <c r="G5" s="302" t="s">
        <v>124</v>
      </c>
      <c r="H5" s="307" t="s">
        <v>16</v>
      </c>
      <c r="I5" s="307" t="s">
        <v>125</v>
      </c>
      <c r="J5" s="307" t="s">
        <v>108</v>
      </c>
      <c r="K5" s="224" t="s">
        <v>5</v>
      </c>
      <c r="L5" s="309" t="s">
        <v>126</v>
      </c>
      <c r="M5" s="310"/>
    </row>
    <row r="6" spans="1:13" ht="107.25" customHeight="1">
      <c r="A6" s="125"/>
      <c r="B6" s="23" t="s">
        <v>18</v>
      </c>
      <c r="C6" s="23" t="s">
        <v>19</v>
      </c>
      <c r="D6" s="302"/>
      <c r="E6" s="302"/>
      <c r="F6" s="302"/>
      <c r="G6" s="302"/>
      <c r="H6" s="307"/>
      <c r="I6" s="307"/>
      <c r="J6" s="307"/>
      <c r="K6" s="224"/>
      <c r="L6" s="27" t="s">
        <v>107</v>
      </c>
      <c r="M6" s="27" t="s">
        <v>127</v>
      </c>
    </row>
    <row r="7" spans="1:13" ht="14.25" customHeight="1">
      <c r="A7" s="41"/>
      <c r="B7" s="44"/>
      <c r="C7" s="44"/>
      <c r="D7" s="44">
        <v>1</v>
      </c>
      <c r="E7" s="44">
        <v>2</v>
      </c>
      <c r="F7" s="44">
        <v>3</v>
      </c>
      <c r="G7" s="44">
        <v>4</v>
      </c>
      <c r="H7" s="124">
        <v>5</v>
      </c>
      <c r="I7" s="124">
        <v>6</v>
      </c>
      <c r="J7" s="124">
        <v>7</v>
      </c>
      <c r="K7" s="128">
        <v>8</v>
      </c>
      <c r="L7" s="129">
        <v>9</v>
      </c>
      <c r="M7" s="129">
        <v>10</v>
      </c>
    </row>
    <row r="8" spans="1:13" ht="25.5" customHeight="1">
      <c r="A8" s="41"/>
      <c r="B8" s="122" t="s">
        <v>23</v>
      </c>
      <c r="C8" s="44"/>
      <c r="D8" s="44">
        <v>2000000</v>
      </c>
      <c r="E8" s="44"/>
      <c r="F8" s="44"/>
      <c r="G8" s="123" t="s">
        <v>24</v>
      </c>
      <c r="H8" s="124"/>
      <c r="I8" s="124"/>
      <c r="J8" s="156"/>
      <c r="K8" s="156"/>
      <c r="L8" s="156"/>
      <c r="M8" s="156"/>
    </row>
    <row r="9" spans="1:13" s="50" customFormat="1" ht="23.25" customHeight="1">
      <c r="A9" s="54"/>
      <c r="B9" s="56" t="s">
        <v>59</v>
      </c>
      <c r="C9" s="56" t="s">
        <v>83</v>
      </c>
      <c r="D9" s="135" t="s">
        <v>25</v>
      </c>
      <c r="E9" s="56"/>
      <c r="F9" s="56"/>
      <c r="G9" s="57" t="s">
        <v>60</v>
      </c>
      <c r="H9" s="61"/>
      <c r="I9" s="61"/>
      <c r="J9" s="157"/>
      <c r="K9" s="157"/>
      <c r="L9" s="157"/>
      <c r="M9" s="157"/>
    </row>
    <row r="10" spans="1:13" s="12" customFormat="1" ht="72" customHeight="1" hidden="1">
      <c r="A10" s="11"/>
      <c r="B10" s="56" t="s">
        <v>29</v>
      </c>
      <c r="C10" s="59" t="s">
        <v>28</v>
      </c>
      <c r="D10" s="59"/>
      <c r="E10" s="59"/>
      <c r="F10" s="59" t="s">
        <v>14</v>
      </c>
      <c r="G10" s="60" t="s">
        <v>58</v>
      </c>
      <c r="H10" s="67" t="s">
        <v>30</v>
      </c>
      <c r="I10" s="67"/>
      <c r="J10" s="67"/>
      <c r="K10" s="68">
        <v>103000</v>
      </c>
      <c r="L10" s="68"/>
      <c r="M10" s="68">
        <v>103000</v>
      </c>
    </row>
    <row r="11" spans="1:13" s="58" customFormat="1" ht="27.75" customHeight="1" hidden="1">
      <c r="A11" s="55"/>
      <c r="B11" s="56" t="s">
        <v>65</v>
      </c>
      <c r="C11" s="56" t="s">
        <v>84</v>
      </c>
      <c r="D11" s="56"/>
      <c r="E11" s="56"/>
      <c r="F11" s="59"/>
      <c r="G11" s="64" t="s">
        <v>66</v>
      </c>
      <c r="H11" s="90"/>
      <c r="I11" s="90"/>
      <c r="J11" s="90"/>
      <c r="K11" s="91">
        <f>K12</f>
        <v>0</v>
      </c>
      <c r="L11" s="91"/>
      <c r="M11" s="91">
        <f>M12</f>
        <v>0</v>
      </c>
    </row>
    <row r="12" spans="2:13" ht="47.25" customHeight="1" hidden="1">
      <c r="B12" s="56" t="s">
        <v>31</v>
      </c>
      <c r="C12" s="59" t="s">
        <v>32</v>
      </c>
      <c r="D12" s="59"/>
      <c r="E12" s="59"/>
      <c r="F12" s="59" t="s">
        <v>33</v>
      </c>
      <c r="G12" s="60" t="s">
        <v>67</v>
      </c>
      <c r="H12" s="67" t="s">
        <v>34</v>
      </c>
      <c r="I12" s="67"/>
      <c r="J12" s="67"/>
      <c r="K12" s="159"/>
      <c r="L12" s="69"/>
      <c r="M12" s="69"/>
    </row>
    <row r="13" spans="1:13" s="50" customFormat="1" ht="31.5" customHeight="1" hidden="1">
      <c r="A13" s="49"/>
      <c r="B13" s="56" t="s">
        <v>63</v>
      </c>
      <c r="C13" s="56" t="s">
        <v>88</v>
      </c>
      <c r="D13" s="56"/>
      <c r="E13" s="56"/>
      <c r="F13" s="59"/>
      <c r="G13" s="64" t="s">
        <v>91</v>
      </c>
      <c r="H13" s="90"/>
      <c r="I13" s="90"/>
      <c r="J13" s="90"/>
      <c r="K13" s="160">
        <f>K14+K17</f>
        <v>100000</v>
      </c>
      <c r="L13" s="92"/>
      <c r="M13" s="92">
        <f>M14+M17</f>
        <v>100000</v>
      </c>
    </row>
    <row r="14" spans="2:13" ht="42" customHeight="1" hidden="1">
      <c r="B14" s="72" t="s">
        <v>85</v>
      </c>
      <c r="C14" s="72" t="s">
        <v>86</v>
      </c>
      <c r="D14" s="72"/>
      <c r="E14" s="72"/>
      <c r="F14" s="59"/>
      <c r="G14" s="71" t="s">
        <v>87</v>
      </c>
      <c r="H14" s="67"/>
      <c r="I14" s="67"/>
      <c r="J14" s="67"/>
      <c r="K14" s="159"/>
      <c r="L14" s="69"/>
      <c r="M14" s="69"/>
    </row>
    <row r="15" spans="2:13" ht="31.5" customHeight="1" hidden="1">
      <c r="B15" s="72" t="s">
        <v>62</v>
      </c>
      <c r="C15" s="73">
        <v>3130</v>
      </c>
      <c r="D15" s="73"/>
      <c r="E15" s="73"/>
      <c r="F15" s="72"/>
      <c r="G15" s="74" t="s">
        <v>61</v>
      </c>
      <c r="H15" s="67"/>
      <c r="I15" s="67"/>
      <c r="J15" s="67"/>
      <c r="K15" s="159"/>
      <c r="L15" s="69"/>
      <c r="M15" s="69"/>
    </row>
    <row r="16" spans="2:13" ht="21" customHeight="1" hidden="1">
      <c r="B16" s="59" t="s">
        <v>35</v>
      </c>
      <c r="C16" s="63">
        <v>3133</v>
      </c>
      <c r="D16" s="63"/>
      <c r="E16" s="63"/>
      <c r="F16" s="59" t="s">
        <v>36</v>
      </c>
      <c r="G16" s="62" t="s">
        <v>64</v>
      </c>
      <c r="H16" s="33" t="s">
        <v>37</v>
      </c>
      <c r="I16" s="33"/>
      <c r="J16" s="158"/>
      <c r="K16" s="159"/>
      <c r="L16" s="69"/>
      <c r="M16" s="69"/>
    </row>
    <row r="17" spans="2:13" ht="18" customHeight="1" hidden="1">
      <c r="B17" s="72" t="s">
        <v>89</v>
      </c>
      <c r="C17" s="73">
        <v>3240</v>
      </c>
      <c r="D17" s="73"/>
      <c r="E17" s="73"/>
      <c r="F17" s="72"/>
      <c r="G17" s="75" t="s">
        <v>68</v>
      </c>
      <c r="H17" s="67"/>
      <c r="I17" s="67"/>
      <c r="J17" s="67"/>
      <c r="K17" s="159">
        <v>100000</v>
      </c>
      <c r="L17" s="69"/>
      <c r="M17" s="69">
        <v>100000</v>
      </c>
    </row>
    <row r="18" spans="2:13" ht="31.5" customHeight="1" hidden="1">
      <c r="B18" s="303" t="s">
        <v>100</v>
      </c>
      <c r="C18" s="305">
        <v>3242</v>
      </c>
      <c r="D18" s="115"/>
      <c r="E18" s="115"/>
      <c r="F18" s="303" t="s">
        <v>38</v>
      </c>
      <c r="G18" s="305" t="s">
        <v>90</v>
      </c>
      <c r="H18" s="67" t="s">
        <v>30</v>
      </c>
      <c r="I18" s="67"/>
      <c r="J18" s="67"/>
      <c r="K18" s="159"/>
      <c r="L18" s="69"/>
      <c r="M18" s="69"/>
    </row>
    <row r="19" spans="2:13" ht="81.75" customHeight="1" hidden="1">
      <c r="B19" s="304"/>
      <c r="C19" s="306"/>
      <c r="D19" s="116"/>
      <c r="E19" s="116"/>
      <c r="F19" s="304"/>
      <c r="G19" s="306"/>
      <c r="H19" s="67" t="s">
        <v>39</v>
      </c>
      <c r="I19" s="67"/>
      <c r="J19" s="67"/>
      <c r="K19" s="159">
        <v>100000</v>
      </c>
      <c r="L19" s="69"/>
      <c r="M19" s="69">
        <v>100000</v>
      </c>
    </row>
    <row r="20" spans="1:13" s="50" customFormat="1" ht="21.75" customHeight="1" hidden="1">
      <c r="A20" s="49"/>
      <c r="B20" s="56" t="s">
        <v>69</v>
      </c>
      <c r="C20" s="61">
        <v>4000</v>
      </c>
      <c r="D20" s="61"/>
      <c r="E20" s="61"/>
      <c r="F20" s="59"/>
      <c r="G20" s="64" t="s">
        <v>70</v>
      </c>
      <c r="H20" s="90"/>
      <c r="I20" s="90"/>
      <c r="J20" s="90"/>
      <c r="K20" s="160">
        <f>K21</f>
        <v>0</v>
      </c>
      <c r="L20" s="92"/>
      <c r="M20" s="92">
        <f>M21</f>
        <v>0</v>
      </c>
    </row>
    <row r="21" spans="2:13" ht="30.75" customHeight="1" hidden="1">
      <c r="B21" s="76" t="s">
        <v>40</v>
      </c>
      <c r="C21" s="77">
        <v>4080</v>
      </c>
      <c r="D21" s="77"/>
      <c r="E21" s="77"/>
      <c r="F21" s="76"/>
      <c r="G21" s="65" t="s">
        <v>71</v>
      </c>
      <c r="H21" s="67"/>
      <c r="I21" s="67"/>
      <c r="J21" s="67"/>
      <c r="K21" s="159"/>
      <c r="L21" s="69"/>
      <c r="M21" s="69"/>
    </row>
    <row r="22" spans="2:13" ht="30.75" customHeight="1">
      <c r="B22" s="76"/>
      <c r="C22" s="77"/>
      <c r="D22" s="77">
        <v>21100</v>
      </c>
      <c r="E22" s="77">
        <v>100</v>
      </c>
      <c r="F22" s="76"/>
      <c r="G22" s="65" t="s">
        <v>60</v>
      </c>
      <c r="H22" s="67"/>
      <c r="I22" s="67"/>
      <c r="J22" s="190">
        <v>500000</v>
      </c>
      <c r="K22" s="191">
        <v>500000</v>
      </c>
      <c r="L22" s="191"/>
      <c r="M22" s="191"/>
    </row>
    <row r="23" spans="2:13" ht="73.5" customHeight="1">
      <c r="B23" s="76"/>
      <c r="C23" s="77"/>
      <c r="D23" s="77">
        <v>210150</v>
      </c>
      <c r="E23" s="77">
        <v>150</v>
      </c>
      <c r="F23" s="76" t="s">
        <v>14</v>
      </c>
      <c r="G23" s="65" t="s">
        <v>58</v>
      </c>
      <c r="H23" s="136" t="s">
        <v>164</v>
      </c>
      <c r="I23" s="136" t="s">
        <v>165</v>
      </c>
      <c r="J23" s="192">
        <v>500000</v>
      </c>
      <c r="K23" s="193">
        <v>500000</v>
      </c>
      <c r="L23" s="191"/>
      <c r="M23" s="191"/>
    </row>
    <row r="24" spans="1:13" s="50" customFormat="1" ht="28.5" customHeight="1">
      <c r="A24" s="49"/>
      <c r="B24" s="76"/>
      <c r="C24" s="77"/>
      <c r="D24" s="77">
        <v>216000</v>
      </c>
      <c r="E24" s="77">
        <v>6000</v>
      </c>
      <c r="F24" s="76"/>
      <c r="G24" s="65"/>
      <c r="H24" s="67"/>
      <c r="I24" s="136"/>
      <c r="J24" s="194">
        <f>J25</f>
        <v>-440000</v>
      </c>
      <c r="K24" s="195"/>
      <c r="L24" s="191">
        <f>L25</f>
        <v>-440000</v>
      </c>
      <c r="M24" s="191">
        <f>M25</f>
        <v>-440000</v>
      </c>
    </row>
    <row r="25" spans="1:13" s="50" customFormat="1" ht="76.5" customHeight="1">
      <c r="A25" s="49"/>
      <c r="B25" s="76"/>
      <c r="C25" s="77"/>
      <c r="D25" s="77">
        <v>216030</v>
      </c>
      <c r="E25" s="77">
        <v>6030</v>
      </c>
      <c r="F25" s="76" t="s">
        <v>150</v>
      </c>
      <c r="G25" s="65" t="s">
        <v>167</v>
      </c>
      <c r="H25" s="136" t="s">
        <v>168</v>
      </c>
      <c r="I25" s="136" t="s">
        <v>196</v>
      </c>
      <c r="J25" s="196">
        <v>-440000</v>
      </c>
      <c r="K25" s="195">
        <v>0</v>
      </c>
      <c r="L25" s="193">
        <v>-440000</v>
      </c>
      <c r="M25" s="193">
        <v>-440000</v>
      </c>
    </row>
    <row r="26" spans="2:13" ht="39" customHeight="1">
      <c r="B26" s="72" t="s">
        <v>92</v>
      </c>
      <c r="C26" s="73">
        <v>7460</v>
      </c>
      <c r="D26" s="77">
        <v>218000</v>
      </c>
      <c r="E26" s="77">
        <v>8000</v>
      </c>
      <c r="F26" s="76"/>
      <c r="G26" s="65" t="s">
        <v>96</v>
      </c>
      <c r="H26" s="67"/>
      <c r="I26" s="67"/>
      <c r="J26" s="190">
        <f>J27</f>
        <v>440000</v>
      </c>
      <c r="K26" s="190">
        <f>K27</f>
        <v>0</v>
      </c>
      <c r="L26" s="190">
        <f>L27</f>
        <v>440000</v>
      </c>
      <c r="M26" s="190">
        <f>M27</f>
        <v>440000</v>
      </c>
    </row>
    <row r="27" spans="2:13" ht="75.75" customHeight="1">
      <c r="B27" s="59" t="s">
        <v>93</v>
      </c>
      <c r="C27" s="63">
        <v>7461</v>
      </c>
      <c r="D27" s="63">
        <v>218330</v>
      </c>
      <c r="E27" s="63">
        <v>8330</v>
      </c>
      <c r="F27" s="59" t="s">
        <v>170</v>
      </c>
      <c r="G27" s="78" t="s">
        <v>187</v>
      </c>
      <c r="H27" s="136" t="s">
        <v>168</v>
      </c>
      <c r="I27" s="136" t="s">
        <v>197</v>
      </c>
      <c r="J27" s="192">
        <v>440000</v>
      </c>
      <c r="K27" s="191"/>
      <c r="L27" s="193">
        <v>440000</v>
      </c>
      <c r="M27" s="193">
        <v>440000</v>
      </c>
    </row>
    <row r="28" spans="1:13" s="50" customFormat="1" ht="39" customHeight="1" hidden="1">
      <c r="A28" s="49"/>
      <c r="B28" s="76" t="s">
        <v>76</v>
      </c>
      <c r="C28" s="77">
        <v>7600</v>
      </c>
      <c r="D28" s="77"/>
      <c r="E28" s="77"/>
      <c r="F28" s="76"/>
      <c r="G28" s="65" t="s">
        <v>53</v>
      </c>
      <c r="H28" s="90"/>
      <c r="I28" s="90"/>
      <c r="J28" s="196"/>
      <c r="K28" s="195"/>
      <c r="L28" s="195">
        <f>L29+L30</f>
        <v>0</v>
      </c>
      <c r="M28" s="195">
        <f>M29+M30</f>
        <v>0</v>
      </c>
    </row>
    <row r="29" spans="2:13" ht="57" customHeight="1" hidden="1">
      <c r="B29" s="59" t="s">
        <v>46</v>
      </c>
      <c r="C29" s="63">
        <v>7640</v>
      </c>
      <c r="D29" s="63"/>
      <c r="E29" s="63"/>
      <c r="F29" s="59" t="s">
        <v>47</v>
      </c>
      <c r="G29" s="60" t="s">
        <v>54</v>
      </c>
      <c r="H29" s="67" t="s">
        <v>42</v>
      </c>
      <c r="I29" s="67"/>
      <c r="J29" s="192"/>
      <c r="K29" s="191"/>
      <c r="L29" s="191"/>
      <c r="M29" s="191"/>
    </row>
    <row r="30" spans="2:13" ht="54" customHeight="1" hidden="1">
      <c r="B30" s="59" t="s">
        <v>48</v>
      </c>
      <c r="C30" s="63">
        <v>7670</v>
      </c>
      <c r="D30" s="63"/>
      <c r="E30" s="63"/>
      <c r="F30" s="59" t="s">
        <v>17</v>
      </c>
      <c r="G30" s="32" t="s">
        <v>55</v>
      </c>
      <c r="H30" s="67" t="s">
        <v>41</v>
      </c>
      <c r="I30" s="67"/>
      <c r="J30" s="192"/>
      <c r="K30" s="191"/>
      <c r="L30" s="191"/>
      <c r="M30" s="191"/>
    </row>
    <row r="31" spans="2:13" ht="25.5" customHeight="1" hidden="1">
      <c r="B31" s="80" t="s">
        <v>95</v>
      </c>
      <c r="C31" s="81">
        <v>8000</v>
      </c>
      <c r="D31" s="81"/>
      <c r="E31" s="81"/>
      <c r="F31" s="80"/>
      <c r="G31" s="82" t="s">
        <v>96</v>
      </c>
      <c r="H31" s="83"/>
      <c r="I31" s="83"/>
      <c r="J31" s="197"/>
      <c r="K31" s="198"/>
      <c r="L31" s="198">
        <f>L32</f>
        <v>0</v>
      </c>
      <c r="M31" s="198">
        <f>M32</f>
        <v>0</v>
      </c>
    </row>
    <row r="32" spans="2:13" ht="30.75" customHeight="1" hidden="1">
      <c r="B32" s="76" t="s">
        <v>77</v>
      </c>
      <c r="C32" s="77">
        <v>8300</v>
      </c>
      <c r="D32" s="77"/>
      <c r="E32" s="77"/>
      <c r="F32" s="56"/>
      <c r="G32" s="34" t="s">
        <v>57</v>
      </c>
      <c r="H32" s="67"/>
      <c r="I32" s="67"/>
      <c r="J32" s="192"/>
      <c r="K32" s="191"/>
      <c r="L32" s="191"/>
      <c r="M32" s="191"/>
    </row>
    <row r="33" spans="2:13" ht="36.75" customHeight="1" hidden="1">
      <c r="B33" s="72" t="s">
        <v>94</v>
      </c>
      <c r="C33" s="73">
        <v>8310</v>
      </c>
      <c r="D33" s="73"/>
      <c r="E33" s="73"/>
      <c r="F33" s="72"/>
      <c r="G33" s="35" t="s">
        <v>97</v>
      </c>
      <c r="H33" s="67"/>
      <c r="I33" s="67"/>
      <c r="J33" s="192"/>
      <c r="K33" s="191"/>
      <c r="L33" s="191"/>
      <c r="M33" s="191"/>
    </row>
    <row r="34" spans="1:13" s="50" customFormat="1" ht="33.75" customHeight="1">
      <c r="A34" s="49"/>
      <c r="B34" s="59"/>
      <c r="C34" s="63"/>
      <c r="D34" s="63" t="s">
        <v>129</v>
      </c>
      <c r="E34" s="63" t="s">
        <v>129</v>
      </c>
      <c r="F34" s="59" t="s">
        <v>129</v>
      </c>
      <c r="G34" s="64" t="s">
        <v>107</v>
      </c>
      <c r="H34" s="93"/>
      <c r="I34" s="94"/>
      <c r="J34" s="199">
        <f>J22+J24+J26</f>
        <v>500000</v>
      </c>
      <c r="K34" s="199">
        <f>K22+K24+K26</f>
        <v>500000</v>
      </c>
      <c r="L34" s="199">
        <f>L24+L26+L23</f>
        <v>0</v>
      </c>
      <c r="M34" s="199">
        <f>M24+M26+M23</f>
        <v>0</v>
      </c>
    </row>
    <row r="36" spans="2:13" ht="23.25" customHeight="1"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</row>
    <row r="37" spans="2:20" ht="20.25" customHeight="1">
      <c r="B37" s="301" t="s">
        <v>144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47"/>
      <c r="O37" s="47"/>
      <c r="P37" s="47"/>
      <c r="Q37" s="47"/>
      <c r="R37" s="47"/>
      <c r="S37" s="47"/>
      <c r="T37" s="47"/>
    </row>
    <row r="38" spans="2:20" ht="20.25" customHeight="1"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</row>
    <row r="39" spans="2:20" ht="30.75" customHeight="1"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47"/>
      <c r="O39" s="47"/>
      <c r="P39" s="47"/>
      <c r="Q39" s="47"/>
      <c r="R39" s="47"/>
      <c r="S39" s="47"/>
      <c r="T39" s="47"/>
    </row>
    <row r="40" spans="2:20" ht="21" customHeight="1"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</row>
  </sheetData>
  <sheetProtection/>
  <mergeCells count="21">
    <mergeCell ref="B1:M1"/>
    <mergeCell ref="B3:M3"/>
    <mergeCell ref="K5:K6"/>
    <mergeCell ref="G5:G6"/>
    <mergeCell ref="H5:H6"/>
    <mergeCell ref="K2:M2"/>
    <mergeCell ref="B40:T40"/>
    <mergeCell ref="B36:M36"/>
    <mergeCell ref="L5:M5"/>
    <mergeCell ref="C18:C19"/>
    <mergeCell ref="B18:B19"/>
    <mergeCell ref="E5:E6"/>
    <mergeCell ref="B39:M39"/>
    <mergeCell ref="D5:D6"/>
    <mergeCell ref="B37:M37"/>
    <mergeCell ref="B38:T38"/>
    <mergeCell ref="F18:F19"/>
    <mergeCell ref="G18:G19"/>
    <mergeCell ref="J5:J6"/>
    <mergeCell ref="F5:F6"/>
    <mergeCell ref="I5:I6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2019-04-16T13:38:21Z</cp:lastPrinted>
  <dcterms:created xsi:type="dcterms:W3CDTF">2014-01-17T10:52:16Z</dcterms:created>
  <dcterms:modified xsi:type="dcterms:W3CDTF">2019-04-16T13:39:50Z</dcterms:modified>
  <cp:category/>
  <cp:version/>
  <cp:contentType/>
  <cp:contentStatus/>
</cp:coreProperties>
</file>