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  <sheet name="дод3" sheetId="2" r:id="rId2"/>
  </sheets>
  <definedNames>
    <definedName name="_xlfn.AGGREGATE" hidden="1">#NAME?</definedName>
    <definedName name="_xlnm.Print_Titles" localSheetId="0">'Дод1'!$6:$6</definedName>
    <definedName name="_xlnm.Print_Titles" localSheetId="1">'дод3'!$5:$7</definedName>
    <definedName name="_xlnm.Print_Area" localSheetId="0">'Дод1'!$A$2:$F$70</definedName>
    <definedName name="_xlnm.Print_Area" localSheetId="1">'дод3'!$A$1:$R$84</definedName>
  </definedNames>
  <calcPr fullCalcOnLoad="1"/>
</workbook>
</file>

<file path=xl/sharedStrings.xml><?xml version="1.0" encoding="utf-8"?>
<sst xmlns="http://schemas.openxmlformats.org/spreadsheetml/2006/main" count="347" uniqueCount="237">
  <si>
    <t>Код</t>
  </si>
  <si>
    <t>Найменування 
згідно з класифікацією фінансування бюджету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</si>
  <si>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</si>
  <si>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</si>
  <si>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</si>
  <si>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</si>
  <si>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</si>
  <si>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</si>
  <si>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</si>
  <si>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</si>
  <si>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</si>
  <si>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бюджет розвитку</t>
  </si>
  <si>
    <t>0490</t>
  </si>
  <si>
    <t>0200000</t>
  </si>
  <si>
    <t>Виконавчий комітет Новосанжарської селищної ради</t>
  </si>
  <si>
    <t>0210000</t>
  </si>
  <si>
    <t>Секретар селищної ради</t>
  </si>
  <si>
    <t>О.О.Вовк</t>
  </si>
  <si>
    <t>грн.</t>
  </si>
  <si>
    <t>0219770</t>
  </si>
  <si>
    <t>0150</t>
  </si>
  <si>
    <t>0210150</t>
  </si>
  <si>
    <t>0211160</t>
  </si>
  <si>
    <t>1160</t>
  </si>
  <si>
    <t>0990</t>
  </si>
  <si>
    <t>1040</t>
  </si>
  <si>
    <t>1090</t>
  </si>
  <si>
    <t>0829</t>
  </si>
  <si>
    <t>0214080</t>
  </si>
  <si>
    <t>0216020</t>
  </si>
  <si>
    <t>0620</t>
  </si>
  <si>
    <t>0216030</t>
  </si>
  <si>
    <t>0217220</t>
  </si>
  <si>
    <t>0432</t>
  </si>
  <si>
    <t>0443</t>
  </si>
  <si>
    <t>0456</t>
  </si>
  <si>
    <t>0217640</t>
  </si>
  <si>
    <t>0470</t>
  </si>
  <si>
    <t>0217670</t>
  </si>
  <si>
    <t>0218311</t>
  </si>
  <si>
    <t>0511</t>
  </si>
  <si>
    <t>0180</t>
  </si>
  <si>
    <t>Житлово-комунальне господарство</t>
  </si>
  <si>
    <t>Газове господарство</t>
  </si>
  <si>
    <t>Інші програми та заходи пов"язані з економічною діяльністю</t>
  </si>
  <si>
    <t>Заходи з енергозбереження</t>
  </si>
  <si>
    <t>Внески до статутного капіталу суб"єктів господарювання</t>
  </si>
  <si>
    <t xml:space="preserve">Охорона навколишнього природнього середовища </t>
  </si>
  <si>
    <t xml:space="preserve">                           Секретар селищної ради                                                                                                                                                                                                  О.О.Вовк</t>
  </si>
  <si>
    <t>0210100</t>
  </si>
  <si>
    <t>0213000</t>
  </si>
  <si>
    <t>0211000</t>
  </si>
  <si>
    <t>Освіта</t>
  </si>
  <si>
    <t>Інші заклади та заходи</t>
  </si>
  <si>
    <t>0214000</t>
  </si>
  <si>
    <t>Культура і мистецтво</t>
  </si>
  <si>
    <t>0216000</t>
  </si>
  <si>
    <t xml:space="preserve"> 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</si>
  <si>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Організація благоустрою населених пунктів </t>
  </si>
  <si>
    <t>0217000</t>
  </si>
  <si>
    <t>Економічна діяльніть</t>
  </si>
  <si>
    <t>0217200</t>
  </si>
  <si>
    <t>Газзифікація населених пуктів</t>
  </si>
  <si>
    <t>Будівництво та регіональний розвиток</t>
  </si>
  <si>
    <t>02017300</t>
  </si>
  <si>
    <t>0217400</t>
  </si>
  <si>
    <t>0217600</t>
  </si>
  <si>
    <t>0218300</t>
  </si>
  <si>
    <t>0218700</t>
  </si>
  <si>
    <t>0133</t>
  </si>
  <si>
    <t>Резервний фонд</t>
  </si>
  <si>
    <t>0219000</t>
  </si>
  <si>
    <t>Транспорт та транспортна  інфравстркутура, дорожне господарство</t>
  </si>
  <si>
    <t>0</t>
  </si>
  <si>
    <t>0100</t>
  </si>
  <si>
    <t>1000</t>
  </si>
  <si>
    <t>0213100</t>
  </si>
  <si>
    <t>3100</t>
  </si>
  <si>
    <t>3000</t>
  </si>
  <si>
    <t>0213240</t>
  </si>
  <si>
    <t>0217460</t>
  </si>
  <si>
    <t>Утримання та розвиток автомобільних доріг та дорожньої інфраструктури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</si>
  <si>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</si>
  <si>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</si>
  <si>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0218310</t>
  </si>
  <si>
    <t>0218000</t>
  </si>
  <si>
    <t>Інша діяльність</t>
  </si>
  <si>
    <t>Запобігання та ліквідація забруднення навколишнього природного середовища</t>
  </si>
  <si>
    <t>0219700</t>
  </si>
  <si>
    <t>0214082</t>
  </si>
  <si>
    <t>Охорона та раціональне використання природних ресурсів</t>
  </si>
  <si>
    <t>0213242</t>
  </si>
  <si>
    <t>0217350</t>
  </si>
  <si>
    <t>Розроблення схем  планування та забудови територій (містобудівної документації)</t>
  </si>
  <si>
    <t>усього</t>
  </si>
  <si>
    <t>Усього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</si>
  <si>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</si>
  <si>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бюджету, відповідального виконавця, бюджетної програми / підпрограмизгідно з типовою програмною класифікацією видатків та кредитування місцевих бюджетів
ТКВКБМС</t>
  </si>
  <si>
    <t>Код функціональної класифікації видатків та кредитування місцевих бюджетів</t>
  </si>
  <si>
    <t>Код  типової програмної  класифікації видатків та кредитування місцевих бюджетів</t>
  </si>
  <si>
    <t>Х</t>
  </si>
  <si>
    <t>Державне управління</t>
  </si>
  <si>
    <t>0211010</t>
  </si>
  <si>
    <t>1010</t>
  </si>
  <si>
    <t>0910</t>
  </si>
  <si>
    <t>Надання дошкільної освіти</t>
  </si>
  <si>
    <t>4000</t>
  </si>
  <si>
    <t>0214060</t>
  </si>
  <si>
    <t>4060</t>
  </si>
  <si>
    <t>Забезпечення діяльностіпалаців і будинків культури, клубів,  центрів дозвілля та інших клубних закладів</t>
  </si>
  <si>
    <t>Інші заклади та заходи в галузі культури та мистецтва</t>
  </si>
  <si>
    <t>Податкові надходження</t>
  </si>
  <si>
    <t>У т.ч. бюджет розвитку</t>
  </si>
  <si>
    <t>Податки на доходи , податки на прибуток,  податки на збільшення ринкової вартості</t>
  </si>
  <si>
    <t>Податок  та збір на доходи фізичних осіб</t>
  </si>
  <si>
    <t>Офіційні трансферти</t>
  </si>
  <si>
    <t>Від органів державного управління</t>
  </si>
  <si>
    <t>Разом доходів</t>
  </si>
  <si>
    <t>Міжбюджетні трансферти</t>
  </si>
  <si>
    <t>Субвенції з місцевого бюджету 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</si>
  <si>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</si>
  <si>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0215000</t>
  </si>
  <si>
    <t>0215030</t>
  </si>
  <si>
    <t>0215031</t>
  </si>
  <si>
    <t>0810</t>
  </si>
  <si>
    <t>Утримання та навчально-тренувальна робота комунальних дитячо-юнацьких спортивних шкіл</t>
  </si>
  <si>
    <t>Розвиток дитячо-юнацького та резервного спорту</t>
  </si>
  <si>
    <t>Фізична культура і спорт</t>
  </si>
  <si>
    <t>0828</t>
  </si>
  <si>
    <t>Податок на доходи фізичних осію  що сплачуються фізичними  особами за результатами річного декларування</t>
  </si>
  <si>
    <t>Місцеві податки</t>
  </si>
  <si>
    <t>Податок на майно</t>
  </si>
  <si>
    <t>3140</t>
  </si>
  <si>
    <t>0213140</t>
  </si>
  <si>
    <t>Неподаткові надходження</t>
  </si>
  <si>
    <t>0219400</t>
  </si>
  <si>
    <t>0219410</t>
  </si>
  <si>
    <t>Субвенції з місцевого бюджету  іншим місцевим бюджетам на здійснення програм та заходів у галузі охорони здоров,я  за рахунок субвенцій з державного бюджету</t>
  </si>
  <si>
    <t>Субвенція з  місцевого бюджету на здійснення переданих видатків у сфері охорони здоров,я та за рахунок коштів медичної субвенції</t>
  </si>
  <si>
    <t>Податок на доходи фізичних осіб що сплачуються податковими агентами із доходів платника податку у вигляді заробітної плати</t>
  </si>
  <si>
    <t>Податок на доходи фізичних осіб</t>
  </si>
  <si>
    <t>Акцизний податок з реалізації суб,єктами господарювання роздрібної торгівлі підакцизних товарів</t>
  </si>
  <si>
    <t xml:space="preserve">Єдиний податок </t>
  </si>
  <si>
    <t>Єдиний податок з юридичних осіб</t>
  </si>
  <si>
    <t>Єдиний податок з фізичних осіб</t>
  </si>
  <si>
    <t>Надходження від  орендної плати за  користування  цілісним майновим комплексом та іншим державним майном</t>
  </si>
  <si>
    <t>Надходження від орендної  плати за користування цілісним майновим комплексом та іншим майном, що перебуває в комунальній власності</t>
  </si>
  <si>
    <t>Декржавне мито</t>
  </si>
  <si>
    <t>Державне мито що сплачується за місцем розгляду та оформлення документів, у тому числі за офрмлення документів на спадщину і дарування</t>
  </si>
  <si>
    <t>Державне мито , пов,язане з видачею  та оформленням закордонних паспортів ( посвідок ) та  паспортів громадян України</t>
  </si>
  <si>
    <t>Власні надходження бюджетних установ</t>
  </si>
  <si>
    <t>Надходження від плати за послуги, що надаються  бюджетними установами згідно із законодавством</t>
  </si>
  <si>
    <t>Плата за послуги що надаються бюджетними установами згадно з їх основною діяльністю</t>
  </si>
  <si>
    <t>Дотації з державного бюджету місцевим бюджетам</t>
  </si>
  <si>
    <t>Базова дотація</t>
  </si>
  <si>
    <t>Субвенція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</si>
  <si>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</si>
  <si>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</si>
  <si>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</si>
  <si>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державнеого бюджету видатків з утримання закладів освіти  та охорони здоров,я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</si>
  <si>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</si>
  <si>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 на надання   державної підтьримки особам з особливитми освітніми потребами за разхунок відповідної субвенції з державного бюджету</t>
  </si>
  <si>
    <t>Орендна плата з фізичних осібв</t>
  </si>
  <si>
    <t>Земельний податок з фізичних  осіб</t>
  </si>
  <si>
    <t>Орендна плата з  юридичних осіб</t>
  </si>
  <si>
    <t>Земельний податок з   юридичних осіб</t>
  </si>
  <si>
    <t>Податок на  нерухоме майно відмінне від земельної ділянки, сплачений фізичними особами, які є власниками нежитлової нерухомості</t>
  </si>
  <si>
    <t>Податок на нерухоме майно, відмінне від земельної ділянки, сплачений  фвзичними особами які є власниками житлової нерухомості</t>
  </si>
  <si>
    <t>Податок на нерухоме майно, відмінне від земельної ділянки, сплачений юридичними особами, які є власниками об,єктів нежитлової нерухомості</t>
  </si>
  <si>
    <t>Всього доходів без врахування трансфертів</t>
  </si>
  <si>
    <t>0211162</t>
  </si>
  <si>
    <t>Інші  програми, заклади та заходи у сфері освіти</t>
  </si>
  <si>
    <t>1162</t>
  </si>
  <si>
    <t>Оздоровлення та відпочинок дітей ( крім заходів з оздоровлення дітей що здійснюються за рахнкок коштів на оздоровлення громадян які  постраждали  внаслідок Чернобильської катастрофи)</t>
  </si>
  <si>
    <t>4030</t>
  </si>
  <si>
    <t>Забезпечення діяльності бібліотек</t>
  </si>
  <si>
    <t>0824</t>
  </si>
  <si>
    <t>0214030</t>
  </si>
  <si>
    <t>Інші заходи в галузі  культури і мистецтва</t>
  </si>
  <si>
    <t>Інші заклади та заходи в галузі  культури і мистецтва</t>
  </si>
  <si>
    <t>Забезпечення функціонування підприємств, установ та організацій, що виробляють виконують та/або надають житлово-комунальні послуги</t>
  </si>
  <si>
    <t>0217130</t>
  </si>
  <si>
    <t>Здійснення заходів із землеустрою</t>
  </si>
  <si>
    <t>0421</t>
  </si>
  <si>
    <t>0217100</t>
  </si>
  <si>
    <t>Сільське, лісове,рибне, господарство та мисливство</t>
  </si>
  <si>
    <t>0217300</t>
  </si>
  <si>
    <t>0218100</t>
  </si>
  <si>
    <t>Захист населення і території від надзвичайних ситуацій техногенного та природного характеру</t>
  </si>
  <si>
    <t>0218110</t>
  </si>
  <si>
    <t>0320</t>
  </si>
  <si>
    <t>Заходи із запобігання та ліквідації  надзвичайних ситуацій  та наслідків стихійного лиха</t>
  </si>
  <si>
    <t>0219100</t>
  </si>
  <si>
    <t>0219130</t>
  </si>
  <si>
    <t>0219300</t>
  </si>
  <si>
    <t>0219310</t>
  </si>
  <si>
    <t>0219330</t>
  </si>
  <si>
    <t>0219710</t>
  </si>
  <si>
    <t>Дотації  з місцевого бюджету  іншим бюджетам</t>
  </si>
  <si>
    <t>Дотація з місцевого бюджету на здійснення переданих  з державного бюджету видатків з утримання  закладів освіти та охорони здоров,я  за рахунок відповідної додаткової дотації з державного бюджету</t>
  </si>
  <si>
    <t>Субвенція з  місцевого бюджету  іншим місцевим бюджетам  за рахунок субвенцій з державного бюджету</t>
  </si>
  <si>
    <t>Субвенція з  місцевого бюджету на здійснення переданих видатків у сфері освіти за рахунок коштів  освітньої субвенції</t>
  </si>
  <si>
    <t>Субвенція з  місцевого бюджету на надання державної підтримки особам з особливими освітніит потребами за рахунок  відповідної субвенції з державного бюджету</t>
  </si>
  <si>
    <t>Субвенція з місцевого бюджету  на утримання об,єктів  спільного користування чи ліквідацію  негативних наслідків  діяльності об,єктів спільного користування</t>
  </si>
  <si>
    <t>0213200</t>
  </si>
  <si>
    <t>3242</t>
  </si>
  <si>
    <t>3240</t>
  </si>
  <si>
    <t>3200</t>
  </si>
  <si>
    <t xml:space="preserve">Інші заходи  у сфері срціального захисту і соціального забезпечення </t>
  </si>
  <si>
    <t>Забезпечення обробки інформації з нарахування та виплати допомог і компенсацій</t>
  </si>
  <si>
    <t>0213210</t>
  </si>
  <si>
    <t>3210</t>
  </si>
  <si>
    <t>1050</t>
  </si>
  <si>
    <t>Організація та проведення громадських робіт</t>
  </si>
  <si>
    <t>Надання соціальних та реабілітичних послуг громадянам похилого віку, особам із інвалідністю, дітям з інвалідністю в установах  соціального обслуговування</t>
  </si>
  <si>
    <t>Соціальний захист та соціальне забезпечення т</t>
  </si>
  <si>
    <t>0218200</t>
  </si>
  <si>
    <t>0218210</t>
  </si>
  <si>
    <t>0380</t>
  </si>
  <si>
    <t>Муніципальнфі формування  з охорони громадського порядку</t>
  </si>
  <si>
    <t>Громадський порядок та безпека</t>
  </si>
  <si>
    <t>Кошти що оримують бюджетні установи від пвдприємств, організацій,  фізичних осіб та від інших бюджетних установ для виконання  цільових заходів у тому числі заходів з відчудження для суспільних потреб земельних ділянок та розміщених на них інших об,єктів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</si>
  <si>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9 звітний) рік дорівнює або перевищує 75 %</t>
  </si>
  <si>
    <t xml:space="preserve"> Внесення змін до  доходів місцевого бюджету об'єднаної селищної  територіальної громади    на 2018 рік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</si>
  <si>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</si>
  <si>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</si>
  <si>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</si>
  <si>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 користування надрами</t>
  </si>
  <si>
    <t>Рентна плата за користування надрами для видобування корисних копалин місцевого значення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</si>
  <si>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</si>
  <si>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</si>
  <si>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</si>
  <si>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 xml:space="preserve">  Внесення змін до розподілу
видатків   бюджету об"єднаної селищної територіальної громади  на 2018 рік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</si>
  <si>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 ), міської, селищної, сільської ради</t>
  </si>
  <si>
    <t>Організація населених пунктів</t>
  </si>
  <si>
    <t xml:space="preserve">           Додаток № 3
до рішення №1  сімнадцятої сесії  селищної ради  сьомого скликання  
"Про внесення змін до  показників бюджету об"єднаної селищної територіальної громади  на 2018 рік" від 20.12.2018р </t>
  </si>
  <si>
    <t>Додаток № 1
до рішення №  1    сімнадцятої  сесії  селищної ради  сьомого скликання 
"Про  внесення  змін до  показників бюджету об"єднаної селищної територіальної громади  на 2018 рік" від 20.12.2018р.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</si>
</sst>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6" fillId="0" borderId="0">
      <alignment/>
      <protection/>
    </xf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11" fillId="7" borderId="1" applyNumberFormat="0" applyAlignment="0" applyProtection="0"/>
    <xf numFmtId="0" fontId="12" fillId="44" borderId="2" applyNumberFormat="0" applyAlignment="0" applyProtection="0"/>
    <xf numFmtId="0" fontId="19" fillId="44" borderId="1" applyNumberFormat="0" applyAlignment="0" applyProtection="0"/>
    <xf numFmtId="0" fontId="2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0" borderId="0">
      <alignment vertical="top"/>
      <protection/>
    </xf>
    <xf numFmtId="0" fontId="16" fillId="0" borderId="6" applyNumberFormat="0" applyFill="0" applyAlignment="0" applyProtection="0"/>
    <xf numFmtId="0" fontId="14" fillId="45" borderId="7" applyNumberFormat="0" applyAlignment="0" applyProtection="0"/>
    <xf numFmtId="0" fontId="20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56" fillId="47" borderId="8" applyNumberFormat="0" applyAlignment="0" applyProtection="0"/>
    <xf numFmtId="0" fontId="26" fillId="0" borderId="0">
      <alignment/>
      <protection/>
    </xf>
    <xf numFmtId="0" fontId="29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10" fillId="3" borderId="0" applyNumberFormat="0" applyBorder="0" applyAlignment="0" applyProtection="0"/>
    <xf numFmtId="0" fontId="58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9" fillId="47" borderId="12" applyNumberFormat="0" applyAlignment="0" applyProtection="0"/>
    <xf numFmtId="0" fontId="22" fillId="0" borderId="13" applyNumberFormat="0" applyFill="0" applyAlignment="0" applyProtection="0"/>
    <xf numFmtId="0" fontId="60" fillId="51" borderId="0" applyNumberFormat="0" applyBorder="0" applyAlignment="0" applyProtection="0"/>
    <xf numFmtId="0" fontId="25" fillId="0" borderId="0">
      <alignment/>
      <protection/>
    </xf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0" fillId="52" borderId="17" xfId="0" applyNumberFormat="1" applyFont="1" applyFill="1" applyBorder="1" applyAlignment="1" applyProtection="1">
      <alignment horizontal="center" vertical="center" wrapText="1"/>
      <protection/>
    </xf>
    <xf numFmtId="0" fontId="0" fillId="52" borderId="18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 vertical="center"/>
      <protection/>
    </xf>
    <xf numFmtId="49" fontId="31" fillId="52" borderId="17" xfId="0" applyNumberFormat="1" applyFont="1" applyFill="1" applyBorder="1" applyAlignment="1">
      <alignment horizontal="center" vertical="center" wrapText="1"/>
    </xf>
    <xf numFmtId="0" fontId="0" fillId="52" borderId="0" xfId="0" applyFont="1" applyFill="1" applyAlignment="1">
      <alignment vertical="center"/>
    </xf>
    <xf numFmtId="49" fontId="32" fillId="52" borderId="17" xfId="0" applyNumberFormat="1" applyFont="1" applyFill="1" applyBorder="1" applyAlignment="1">
      <alignment horizontal="center" vertical="center" wrapText="1"/>
    </xf>
    <xf numFmtId="0" fontId="31" fillId="52" borderId="17" xfId="0" applyFont="1" applyFill="1" applyBorder="1" applyAlignment="1">
      <alignment horizontal="center" vertical="center" wrapText="1"/>
    </xf>
    <xf numFmtId="0" fontId="32" fillId="52" borderId="17" xfId="0" applyFont="1" applyFill="1" applyBorder="1" applyAlignment="1">
      <alignment horizontal="center" vertical="center" wrapText="1"/>
    </xf>
    <xf numFmtId="0" fontId="0" fillId="52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49" fontId="37" fillId="52" borderId="17" xfId="0" applyNumberFormat="1" applyFont="1" applyFill="1" applyBorder="1" applyAlignment="1">
      <alignment horizontal="center" vertical="center" wrapText="1"/>
    </xf>
    <xf numFmtId="0" fontId="37" fillId="52" borderId="17" xfId="0" applyFont="1" applyFill="1" applyBorder="1" applyAlignment="1">
      <alignment horizontal="center" vertical="center" wrapText="1"/>
    </xf>
    <xf numFmtId="49" fontId="39" fillId="52" borderId="17" xfId="0" applyNumberFormat="1" applyFont="1" applyFill="1" applyBorder="1" applyAlignment="1">
      <alignment horizontal="center" vertical="center" wrapText="1"/>
    </xf>
    <xf numFmtId="0" fontId="39" fillId="52" borderId="17" xfId="0" applyFont="1" applyFill="1" applyBorder="1" applyAlignment="1">
      <alignment horizontal="center" vertical="center"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0" fontId="0" fillId="52" borderId="17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52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3" fillId="52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52" borderId="17" xfId="0" applyFont="1" applyFill="1" applyBorder="1" applyAlignment="1">
      <alignment vertical="center" wrapText="1"/>
    </xf>
    <xf numFmtId="0" fontId="42" fillId="52" borderId="17" xfId="0" applyFont="1" applyFill="1" applyBorder="1" applyAlignment="1">
      <alignment horizontal="justify" vertical="center" wrapText="1"/>
    </xf>
    <xf numFmtId="1" fontId="34" fillId="52" borderId="17" xfId="93" applyNumberFormat="1" applyFont="1" applyFill="1" applyBorder="1" applyAlignment="1">
      <alignment vertical="center"/>
      <protection/>
    </xf>
    <xf numFmtId="1" fontId="34" fillId="52" borderId="17" xfId="93" applyNumberFormat="1" applyFont="1" applyFill="1" applyBorder="1" applyAlignment="1">
      <alignment horizontal="center" vertical="center"/>
      <protection/>
    </xf>
    <xf numFmtId="1" fontId="33" fillId="52" borderId="17" xfId="93" applyNumberFormat="1" applyFont="1" applyFill="1" applyBorder="1" applyAlignment="1">
      <alignment vertical="center"/>
      <protection/>
    </xf>
    <xf numFmtId="1" fontId="34" fillId="52" borderId="17" xfId="93" applyNumberFormat="1" applyFont="1" applyFill="1" applyBorder="1">
      <alignment vertical="top"/>
      <protection/>
    </xf>
    <xf numFmtId="1" fontId="34" fillId="52" borderId="17" xfId="93" applyNumberFormat="1" applyFont="1" applyFill="1" applyBorder="1" applyAlignment="1">
      <alignment horizontal="center" vertical="top"/>
      <protection/>
    </xf>
    <xf numFmtId="1" fontId="33" fillId="52" borderId="17" xfId="93" applyNumberFormat="1" applyFont="1" applyFill="1" applyBorder="1">
      <alignment vertical="top"/>
      <protection/>
    </xf>
    <xf numFmtId="1" fontId="38" fillId="52" borderId="17" xfId="93" applyNumberFormat="1" applyFont="1" applyFill="1" applyBorder="1" applyAlignment="1">
      <alignment horizontal="center" vertical="top"/>
      <protection/>
    </xf>
    <xf numFmtId="1" fontId="38" fillId="52" borderId="17" xfId="93" applyNumberFormat="1" applyFont="1" applyFill="1" applyBorder="1">
      <alignment vertical="top"/>
      <protection/>
    </xf>
    <xf numFmtId="1" fontId="41" fillId="52" borderId="17" xfId="93" applyNumberFormat="1" applyFont="1" applyFill="1" applyBorder="1">
      <alignment vertical="top"/>
      <protection/>
    </xf>
    <xf numFmtId="0" fontId="0" fillId="52" borderId="17" xfId="0" applyNumberFormat="1" applyFont="1" applyFill="1" applyBorder="1" applyAlignment="1" applyProtection="1">
      <alignment horizontal="center" vertical="center" wrapText="1"/>
      <protection/>
    </xf>
    <xf numFmtId="0" fontId="7" fillId="52" borderId="17" xfId="0" applyNumberFormat="1" applyFont="1" applyFill="1" applyBorder="1" applyAlignment="1" applyProtection="1">
      <alignment horizontal="center" vertical="center" wrapText="1"/>
      <protection/>
    </xf>
    <xf numFmtId="0" fontId="0" fillId="52" borderId="17" xfId="0" applyNumberFormat="1" applyFont="1" applyFill="1" applyBorder="1" applyAlignment="1" applyProtection="1">
      <alignment horizontal="center" vertical="center" wrapText="1"/>
      <protection/>
    </xf>
    <xf numFmtId="0" fontId="40" fillId="52" borderId="17" xfId="0" applyNumberFormat="1" applyFont="1" applyFill="1" applyBorder="1" applyAlignment="1" applyProtection="1">
      <alignment horizontal="center" vertical="center" wrapText="1"/>
      <protection/>
    </xf>
    <xf numFmtId="0" fontId="4" fillId="52" borderId="19" xfId="0" applyNumberFormat="1" applyFont="1" applyFill="1" applyBorder="1" applyAlignment="1" applyProtection="1">
      <alignment horizontal="center" vertical="center" wrapText="1"/>
      <protection/>
    </xf>
    <xf numFmtId="0" fontId="30" fillId="52" borderId="17" xfId="0" applyNumberFormat="1" applyFont="1" applyFill="1" applyBorder="1" applyAlignment="1" applyProtection="1">
      <alignment horizontal="center" vertical="center" wrapText="1"/>
      <protection/>
    </xf>
    <xf numFmtId="0" fontId="4" fillId="52" borderId="17" xfId="0" applyNumberFormat="1" applyFont="1" applyFill="1" applyBorder="1" applyAlignment="1" applyProtection="1">
      <alignment horizontal="center" vertical="center" wrapText="1"/>
      <protection/>
    </xf>
    <xf numFmtId="0" fontId="0" fillId="52" borderId="17" xfId="0" applyNumberFormat="1" applyFont="1" applyFill="1" applyBorder="1" applyAlignment="1" applyProtection="1">
      <alignment horizontal="center" vertical="center" wrapText="1"/>
      <protection/>
    </xf>
    <xf numFmtId="0" fontId="4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Font="1" applyBorder="1" applyAlignment="1">
      <alignment vertical="center" wrapText="1"/>
    </xf>
    <xf numFmtId="0" fontId="31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21" xfId="0" applyNumberFormat="1" applyFont="1" applyFill="1" applyBorder="1" applyAlignment="1" applyProtection="1">
      <alignment horizontal="center" vertical="center" wrapText="1"/>
      <protection/>
    </xf>
    <xf numFmtId="0" fontId="31" fillId="0" borderId="2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vertical="top" wrapText="1"/>
      <protection/>
    </xf>
    <xf numFmtId="192" fontId="0" fillId="0" borderId="17" xfId="0" applyNumberFormat="1" applyFont="1" applyFill="1" applyBorder="1" applyAlignment="1" applyProtection="1">
      <alignment horizontal="right" vertical="top"/>
      <protection/>
    </xf>
    <xf numFmtId="3" fontId="35" fillId="0" borderId="17" xfId="0" applyNumberFormat="1" applyFont="1" applyBorder="1" applyAlignment="1">
      <alignment vertical="top" wrapText="1"/>
    </xf>
    <xf numFmtId="192" fontId="7" fillId="0" borderId="17" xfId="0" applyNumberFormat="1" applyFont="1" applyFill="1" applyBorder="1" applyAlignment="1" applyProtection="1">
      <alignment horizontal="right" vertical="top"/>
      <protection/>
    </xf>
    <xf numFmtId="0" fontId="23" fillId="0" borderId="17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3" fillId="0" borderId="17" xfId="0" applyNumberFormat="1" applyFont="1" applyFill="1" applyBorder="1" applyAlignment="1" applyProtection="1">
      <alignment vertical="top" wrapText="1"/>
      <protection/>
    </xf>
    <xf numFmtId="0" fontId="7" fillId="0" borderId="23" xfId="0" applyNumberFormat="1" applyFont="1" applyFill="1" applyBorder="1" applyAlignment="1" applyProtection="1">
      <alignment vertical="top" wrapText="1"/>
      <protection/>
    </xf>
    <xf numFmtId="0" fontId="23" fillId="52" borderId="24" xfId="0" applyFont="1" applyFill="1" applyBorder="1" applyAlignment="1">
      <alignment/>
    </xf>
    <xf numFmtId="0" fontId="43" fillId="0" borderId="17" xfId="0" applyFont="1" applyBorder="1" applyAlignment="1">
      <alignment vertical="center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192" fontId="0" fillId="0" borderId="0" xfId="0" applyNumberFormat="1" applyFont="1" applyFill="1" applyAlignment="1">
      <alignment vertical="top"/>
    </xf>
    <xf numFmtId="1" fontId="32" fillId="52" borderId="17" xfId="93" applyNumberFormat="1" applyFont="1" applyFill="1" applyBorder="1" applyAlignment="1">
      <alignment vertical="center"/>
      <protection/>
    </xf>
    <xf numFmtId="0" fontId="23" fillId="53" borderId="17" xfId="0" applyNumberFormat="1" applyFont="1" applyFill="1" applyBorder="1" applyAlignment="1" applyProtection="1">
      <alignment horizontal="left" vertical="center"/>
      <protection/>
    </xf>
    <xf numFmtId="0" fontId="23" fillId="53" borderId="17" xfId="0" applyNumberFormat="1" applyFont="1" applyFill="1" applyBorder="1" applyAlignment="1" applyProtection="1">
      <alignment vertical="center"/>
      <protection/>
    </xf>
    <xf numFmtId="192" fontId="7" fillId="53" borderId="17" xfId="0" applyNumberFormat="1" applyFont="1" applyFill="1" applyBorder="1" applyAlignment="1" applyProtection="1">
      <alignment horizontal="right" vertical="top"/>
      <protection/>
    </xf>
    <xf numFmtId="3" fontId="35" fillId="53" borderId="17" xfId="0" applyNumberFormat="1" applyFont="1" applyFill="1" applyBorder="1" applyAlignment="1">
      <alignment vertical="top" wrapText="1"/>
    </xf>
    <xf numFmtId="0" fontId="23" fillId="53" borderId="17" xfId="0" applyNumberFormat="1" applyFont="1" applyFill="1" applyBorder="1" applyAlignment="1" applyProtection="1">
      <alignment horizontal="left" vertical="top"/>
      <protection/>
    </xf>
    <xf numFmtId="0" fontId="0" fillId="53" borderId="17" xfId="0" applyNumberFormat="1" applyFont="1" applyFill="1" applyBorder="1" applyAlignment="1" applyProtection="1">
      <alignment vertical="top" wrapText="1"/>
      <protection/>
    </xf>
    <xf numFmtId="0" fontId="0" fillId="53" borderId="17" xfId="0" applyNumberFormat="1" applyFont="1" applyFill="1" applyBorder="1" applyAlignment="1" applyProtection="1">
      <alignment horizontal="left" vertical="top"/>
      <protection/>
    </xf>
    <xf numFmtId="0" fontId="5" fillId="53" borderId="17" xfId="0" applyNumberFormat="1" applyFont="1" applyFill="1" applyBorder="1" applyAlignment="1" applyProtection="1">
      <alignment vertical="top" wrapText="1"/>
      <protection/>
    </xf>
    <xf numFmtId="192" fontId="5" fillId="53" borderId="17" xfId="0" applyNumberFormat="1" applyFont="1" applyFill="1" applyBorder="1" applyAlignment="1" applyProtection="1">
      <alignment horizontal="right" vertical="top"/>
      <protection/>
    </xf>
    <xf numFmtId="0" fontId="23" fillId="53" borderId="17" xfId="0" applyNumberFormat="1" applyFont="1" applyFill="1" applyBorder="1" applyAlignment="1" applyProtection="1">
      <alignment vertical="top"/>
      <protection/>
    </xf>
    <xf numFmtId="192" fontId="0" fillId="53" borderId="17" xfId="0" applyNumberFormat="1" applyFont="1" applyFill="1" applyBorder="1" applyAlignment="1" applyProtection="1">
      <alignment horizontal="right" vertical="top"/>
      <protection/>
    </xf>
    <xf numFmtId="0" fontId="7" fillId="0" borderId="2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17" xfId="0" applyNumberFormat="1" applyFont="1" applyFill="1" applyBorder="1" applyAlignment="1" applyProtection="1">
      <alignment horizontal="center" vertical="center" wrapText="1"/>
      <protection/>
    </xf>
    <xf numFmtId="0" fontId="7" fillId="52" borderId="17" xfId="0" applyNumberFormat="1" applyFont="1" applyFill="1" applyBorder="1" applyAlignment="1" applyProtection="1">
      <alignment horizontal="center" vertical="center" wrapText="1"/>
      <protection/>
    </xf>
    <xf numFmtId="0" fontId="0" fillId="52" borderId="17" xfId="0" applyNumberFormat="1" applyFont="1" applyFill="1" applyBorder="1" applyAlignment="1" applyProtection="1">
      <alignment horizontal="center" vertical="center" wrapText="1"/>
      <protection/>
    </xf>
    <xf numFmtId="0" fontId="40" fillId="52" borderId="17" xfId="0" applyNumberFormat="1" applyFont="1" applyFill="1" applyBorder="1" applyAlignment="1" applyProtection="1">
      <alignment horizontal="center" vertical="center" wrapText="1"/>
      <protection/>
    </xf>
    <xf numFmtId="0" fontId="4" fillId="52" borderId="23" xfId="0" applyNumberFormat="1" applyFont="1" applyFill="1" applyBorder="1" applyAlignment="1" applyProtection="1">
      <alignment horizontal="center" vertical="center" wrapText="1"/>
      <protection/>
    </xf>
    <xf numFmtId="0" fontId="4" fillId="52" borderId="26" xfId="0" applyNumberFormat="1" applyFont="1" applyFill="1" applyBorder="1" applyAlignment="1" applyProtection="1">
      <alignment horizontal="center" vertical="center" wrapText="1"/>
      <protection/>
    </xf>
    <xf numFmtId="0" fontId="4" fillId="52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0" fillId="52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52" borderId="26" xfId="0" applyNumberFormat="1" applyFont="1" applyFill="1" applyBorder="1" applyAlignment="1" applyProtection="1">
      <alignment horizontal="center" vertical="center" wrapText="1"/>
      <protection/>
    </xf>
    <xf numFmtId="0" fontId="4" fillId="52" borderId="19" xfId="0" applyNumberFormat="1" applyFont="1" applyFill="1" applyBorder="1" applyAlignment="1" applyProtection="1">
      <alignment horizontal="center" vertical="center" wrapText="1"/>
      <protection/>
    </xf>
    <xf numFmtId="0" fontId="0" fillId="52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52" borderId="17" xfId="0" applyNumberFormat="1" applyFont="1" applyFill="1" applyBorder="1" applyAlignment="1" applyProtection="1">
      <alignment horizontal="center" vertical="center" wrapText="1"/>
      <protection/>
    </xf>
    <xf numFmtId="0" fontId="4" fillId="52" borderId="17" xfId="0" applyNumberFormat="1" applyFont="1" applyFill="1" applyBorder="1" applyAlignment="1" applyProtection="1">
      <alignment horizontal="center" vertical="center" wrapText="1"/>
      <protection/>
    </xf>
    <xf numFmtId="0" fontId="31" fillId="52" borderId="0" xfId="0" applyNumberFormat="1" applyFont="1" applyFill="1" applyBorder="1" applyAlignment="1" applyProtection="1">
      <alignment horizontal="left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showZeros="0" tabSelected="1" workbookViewId="0" topLeftCell="A1">
      <selection activeCell="C3" sqref="C3:F3"/>
    </sheetView>
  </sheetViews>
  <sheetFormatPr defaultColWidth="9.16015625" defaultRowHeight="12.75" customHeight="1"/>
  <cols>
    <col min="1" max="1" width="15.5" style="2" customWidth="1"/>
    <col min="2" max="2" width="46.33203125" style="2" customWidth="1"/>
    <col min="3" max="6" width="16.33203125" style="2" customWidth="1"/>
    <col min="7" max="12" width="9.16015625" style="2" customWidth="1"/>
    <col min="13" max="16384" width="9.16015625" style="3" customWidth="1"/>
  </cols>
  <sheetData>
    <row r="1" spans="1:12" s="19" customFormat="1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3:13" ht="78.75" customHeight="1">
      <c r="C3" s="106" t="s">
        <v>236</v>
      </c>
      <c r="D3" s="106"/>
      <c r="E3" s="106"/>
      <c r="F3" s="106"/>
      <c r="M3" s="2"/>
    </row>
    <row r="4" spans="1:6" ht="36" customHeight="1">
      <c r="A4" s="107" t="s">
        <v>223</v>
      </c>
      <c r="B4" s="108"/>
      <c r="C4" s="108"/>
      <c r="D4" s="108"/>
      <c r="E4" s="108"/>
      <c r="F4" s="108"/>
    </row>
    <row r="5" spans="1:6" ht="12.75" customHeight="1">
      <c r="A5" s="109"/>
      <c r="B5" s="109"/>
      <c r="C5" s="109"/>
      <c r="D5" s="109"/>
      <c r="E5" s="109"/>
      <c r="F5" s="20" t="s">
        <v>18</v>
      </c>
    </row>
    <row r="6" spans="1:12" s="11" customFormat="1" ht="24.75" customHeight="1">
      <c r="A6" s="110" t="s">
        <v>0</v>
      </c>
      <c r="B6" s="110" t="s">
        <v>1</v>
      </c>
      <c r="C6" s="110" t="s">
        <v>95</v>
      </c>
      <c r="D6" s="110" t="s">
        <v>2</v>
      </c>
      <c r="E6" s="110" t="s">
        <v>3</v>
      </c>
      <c r="F6" s="110"/>
      <c r="G6" s="10"/>
      <c r="H6" s="10"/>
      <c r="I6" s="10"/>
      <c r="J6" s="10"/>
      <c r="K6" s="10"/>
      <c r="L6" s="10"/>
    </row>
    <row r="7" spans="1:12" s="11" customFormat="1" ht="38.25" customHeight="1">
      <c r="A7" s="110"/>
      <c r="B7" s="110"/>
      <c r="C7" s="110"/>
      <c r="D7" s="110"/>
      <c r="E7" s="71" t="s">
        <v>95</v>
      </c>
      <c r="F7" s="71" t="s">
        <v>112</v>
      </c>
      <c r="G7" s="10"/>
      <c r="H7" s="10"/>
      <c r="I7" s="10"/>
      <c r="J7" s="10"/>
      <c r="K7" s="10"/>
      <c r="L7" s="10"/>
    </row>
    <row r="8" spans="1:12" s="11" customFormat="1" ht="13.5" customHeight="1">
      <c r="A8" s="73">
        <v>1</v>
      </c>
      <c r="B8" s="74">
        <v>2</v>
      </c>
      <c r="C8" s="74">
        <v>3</v>
      </c>
      <c r="D8" s="74">
        <v>4</v>
      </c>
      <c r="E8" s="74">
        <v>5</v>
      </c>
      <c r="F8" s="75">
        <v>6</v>
      </c>
      <c r="G8" s="10"/>
      <c r="H8" s="10"/>
      <c r="I8" s="10"/>
      <c r="J8" s="10"/>
      <c r="K8" s="10"/>
      <c r="L8" s="10"/>
    </row>
    <row r="9" spans="1:12" s="13" customFormat="1" ht="28.5" customHeight="1">
      <c r="A9" s="94">
        <v>10000000</v>
      </c>
      <c r="B9" s="95" t="s">
        <v>111</v>
      </c>
      <c r="C9" s="96">
        <f>D9+E9</f>
        <v>5800</v>
      </c>
      <c r="D9" s="96">
        <f>D10+D15+D21</f>
        <v>5800</v>
      </c>
      <c r="E9" s="97">
        <v>0</v>
      </c>
      <c r="F9" s="97">
        <v>0</v>
      </c>
      <c r="G9" s="12"/>
      <c r="H9" s="12"/>
      <c r="I9" s="12"/>
      <c r="J9" s="12"/>
      <c r="K9" s="12"/>
      <c r="L9" s="12"/>
    </row>
    <row r="10" spans="1:12" s="15" customFormat="1" ht="27.75" customHeight="1">
      <c r="A10" s="98">
        <v>11000000</v>
      </c>
      <c r="B10" s="99" t="s">
        <v>113</v>
      </c>
      <c r="C10" s="96">
        <f aca="true" t="shared" si="0" ref="C10:C59">D10+E10</f>
        <v>16200</v>
      </c>
      <c r="D10" s="96">
        <f>D11</f>
        <v>16200</v>
      </c>
      <c r="E10" s="97"/>
      <c r="F10" s="97"/>
      <c r="G10" s="14"/>
      <c r="H10" s="14"/>
      <c r="I10" s="14"/>
      <c r="J10" s="14"/>
      <c r="K10" s="14"/>
      <c r="L10" s="14"/>
    </row>
    <row r="11" spans="1:12" s="15" customFormat="1" ht="20.25" customHeight="1">
      <c r="A11" s="85">
        <v>11010000</v>
      </c>
      <c r="B11" s="84" t="s">
        <v>114</v>
      </c>
      <c r="C11" s="96">
        <f t="shared" si="0"/>
        <v>16200</v>
      </c>
      <c r="D11" s="82">
        <v>16200</v>
      </c>
      <c r="E11" s="81"/>
      <c r="F11" s="81"/>
      <c r="G11" s="14"/>
      <c r="H11" s="14"/>
      <c r="I11" s="14"/>
      <c r="J11" s="14"/>
      <c r="K11" s="14"/>
      <c r="L11" s="14"/>
    </row>
    <row r="12" spans="1:12" s="15" customFormat="1" ht="30" customHeight="1">
      <c r="A12" s="85">
        <v>11010100</v>
      </c>
      <c r="B12" s="84" t="s">
        <v>139</v>
      </c>
      <c r="C12" s="96">
        <f t="shared" si="0"/>
        <v>-31500</v>
      </c>
      <c r="D12" s="82">
        <v>-31500</v>
      </c>
      <c r="E12" s="81"/>
      <c r="F12" s="81"/>
      <c r="G12" s="14"/>
      <c r="H12" s="14"/>
      <c r="I12" s="14"/>
      <c r="J12" s="14"/>
      <c r="K12" s="14"/>
      <c r="L12" s="14"/>
    </row>
    <row r="13" spans="1:12" s="15" customFormat="1" ht="30" customHeight="1">
      <c r="A13" s="85">
        <v>11010400</v>
      </c>
      <c r="B13" s="84" t="s">
        <v>140</v>
      </c>
      <c r="C13" s="96">
        <f t="shared" si="0"/>
        <v>47700</v>
      </c>
      <c r="D13" s="82">
        <v>47700</v>
      </c>
      <c r="E13" s="81"/>
      <c r="F13" s="81"/>
      <c r="G13" s="14"/>
      <c r="H13" s="14"/>
      <c r="I13" s="14"/>
      <c r="J13" s="14"/>
      <c r="K13" s="14"/>
      <c r="L13" s="14"/>
    </row>
    <row r="14" spans="1:12" s="15" customFormat="1" ht="27.75" customHeight="1" hidden="1">
      <c r="A14" s="85">
        <v>11010500</v>
      </c>
      <c r="B14" s="84" t="s">
        <v>129</v>
      </c>
      <c r="C14" s="96">
        <f t="shared" si="0"/>
        <v>0</v>
      </c>
      <c r="D14" s="82"/>
      <c r="E14" s="81"/>
      <c r="F14" s="81"/>
      <c r="G14" s="14"/>
      <c r="H14" s="14"/>
      <c r="I14" s="14"/>
      <c r="J14" s="14"/>
      <c r="K14" s="14"/>
      <c r="L14" s="14"/>
    </row>
    <row r="15" spans="1:12" s="15" customFormat="1" ht="30" customHeight="1">
      <c r="A15" s="100">
        <v>13000000</v>
      </c>
      <c r="B15" s="99" t="s">
        <v>224</v>
      </c>
      <c r="C15" s="96">
        <f t="shared" si="0"/>
        <v>8800</v>
      </c>
      <c r="D15" s="96">
        <f>D16+D18</f>
        <v>8800</v>
      </c>
      <c r="E15" s="97"/>
      <c r="F15" s="97"/>
      <c r="G15" s="14"/>
      <c r="H15" s="14"/>
      <c r="I15" s="14"/>
      <c r="J15" s="14"/>
      <c r="K15" s="14"/>
      <c r="L15" s="14"/>
    </row>
    <row r="16" spans="1:12" s="15" customFormat="1" ht="27.75" customHeight="1">
      <c r="A16" s="85">
        <v>13010000</v>
      </c>
      <c r="B16" s="84" t="s">
        <v>225</v>
      </c>
      <c r="C16" s="96">
        <f t="shared" si="0"/>
        <v>4200</v>
      </c>
      <c r="D16" s="82">
        <v>4200</v>
      </c>
      <c r="E16" s="81"/>
      <c r="F16" s="81"/>
      <c r="G16" s="14"/>
      <c r="H16" s="14"/>
      <c r="I16" s="14"/>
      <c r="J16" s="14"/>
      <c r="K16" s="14"/>
      <c r="L16" s="14"/>
    </row>
    <row r="17" spans="1:12" s="15" customFormat="1" ht="64.5" customHeight="1">
      <c r="A17" s="85">
        <v>13010200</v>
      </c>
      <c r="B17" s="84" t="s">
        <v>226</v>
      </c>
      <c r="C17" s="96">
        <f t="shared" si="0"/>
        <v>4200</v>
      </c>
      <c r="D17" s="82">
        <v>4200</v>
      </c>
      <c r="E17" s="81"/>
      <c r="F17" s="81"/>
      <c r="G17" s="14"/>
      <c r="H17" s="14"/>
      <c r="I17" s="14"/>
      <c r="J17" s="14"/>
      <c r="K17" s="14"/>
      <c r="L17" s="14"/>
    </row>
    <row r="18" spans="1:12" s="15" customFormat="1" ht="24.75" customHeight="1">
      <c r="A18" s="85">
        <v>13030000</v>
      </c>
      <c r="B18" s="84" t="s">
        <v>227</v>
      </c>
      <c r="C18" s="96">
        <f t="shared" si="0"/>
        <v>4600</v>
      </c>
      <c r="D18" s="82">
        <v>4600</v>
      </c>
      <c r="E18" s="81"/>
      <c r="F18" s="81"/>
      <c r="G18" s="14"/>
      <c r="H18" s="14"/>
      <c r="I18" s="14"/>
      <c r="J18" s="14"/>
      <c r="K18" s="14"/>
      <c r="L18" s="14"/>
    </row>
    <row r="19" spans="1:12" s="15" customFormat="1" ht="38.25" customHeight="1">
      <c r="A19" s="85">
        <v>13030200</v>
      </c>
      <c r="B19" s="79" t="s">
        <v>228</v>
      </c>
      <c r="C19" s="96">
        <f t="shared" si="0"/>
        <v>4600</v>
      </c>
      <c r="D19" s="80">
        <v>4600</v>
      </c>
      <c r="E19" s="81">
        <v>0</v>
      </c>
      <c r="F19" s="81">
        <v>0</v>
      </c>
      <c r="G19" s="14"/>
      <c r="H19" s="14"/>
      <c r="I19" s="14"/>
      <c r="J19" s="14"/>
      <c r="K19" s="14"/>
      <c r="L19" s="14"/>
    </row>
    <row r="20" spans="1:12" s="15" customFormat="1" ht="27" customHeight="1" hidden="1">
      <c r="A20" s="85">
        <v>14040000</v>
      </c>
      <c r="B20" s="79" t="s">
        <v>141</v>
      </c>
      <c r="C20" s="96">
        <f t="shared" si="0"/>
        <v>430000</v>
      </c>
      <c r="D20" s="80">
        <v>430000</v>
      </c>
      <c r="E20" s="81"/>
      <c r="F20" s="81"/>
      <c r="G20" s="14"/>
      <c r="H20" s="14"/>
      <c r="I20" s="14"/>
      <c r="J20" s="14"/>
      <c r="K20" s="14"/>
      <c r="L20" s="14"/>
    </row>
    <row r="21" spans="1:12" s="15" customFormat="1" ht="20.25" customHeight="1">
      <c r="A21" s="98">
        <v>18000000</v>
      </c>
      <c r="B21" s="101" t="s">
        <v>130</v>
      </c>
      <c r="C21" s="96">
        <f t="shared" si="0"/>
        <v>-19200</v>
      </c>
      <c r="D21" s="102">
        <v>-19200</v>
      </c>
      <c r="E21" s="97"/>
      <c r="F21" s="103"/>
      <c r="G21" s="14"/>
      <c r="H21" s="14"/>
      <c r="I21" s="14"/>
      <c r="J21" s="14"/>
      <c r="K21" s="14"/>
      <c r="L21" s="14"/>
    </row>
    <row r="22" spans="1:12" s="15" customFormat="1" ht="30.75" customHeight="1" hidden="1">
      <c r="A22" s="78">
        <v>18010000</v>
      </c>
      <c r="B22" s="84" t="s">
        <v>131</v>
      </c>
      <c r="C22" s="96">
        <f t="shared" si="0"/>
        <v>0</v>
      </c>
      <c r="D22" s="80"/>
      <c r="E22" s="81"/>
      <c r="F22" s="86"/>
      <c r="G22" s="14"/>
      <c r="H22" s="14"/>
      <c r="I22" s="14"/>
      <c r="J22" s="14"/>
      <c r="K22" s="14"/>
      <c r="L22" s="14"/>
    </row>
    <row r="23" spans="1:12" s="15" customFormat="1" ht="45" customHeight="1" hidden="1">
      <c r="A23" s="78">
        <v>18010200</v>
      </c>
      <c r="B23" s="84" t="s">
        <v>167</v>
      </c>
      <c r="C23" s="96">
        <f t="shared" si="0"/>
        <v>0</v>
      </c>
      <c r="D23" s="80"/>
      <c r="E23" s="81"/>
      <c r="F23" s="86"/>
      <c r="G23" s="14"/>
      <c r="H23" s="14"/>
      <c r="I23" s="14"/>
      <c r="J23" s="14"/>
      <c r="K23" s="14"/>
      <c r="L23" s="14"/>
    </row>
    <row r="24" spans="1:12" s="15" customFormat="1" ht="61.5" customHeight="1" hidden="1">
      <c r="A24" s="78">
        <v>18010300</v>
      </c>
      <c r="B24" s="84" t="s">
        <v>166</v>
      </c>
      <c r="C24" s="96">
        <f t="shared" si="0"/>
        <v>0</v>
      </c>
      <c r="D24" s="80"/>
      <c r="E24" s="81"/>
      <c r="F24" s="86"/>
      <c r="G24" s="14"/>
      <c r="H24" s="14"/>
      <c r="I24" s="14"/>
      <c r="J24" s="14"/>
      <c r="K24" s="14"/>
      <c r="L24" s="14"/>
    </row>
    <row r="25" spans="1:12" s="15" customFormat="1" ht="53.25" customHeight="1">
      <c r="A25" s="85">
        <v>18010400</v>
      </c>
      <c r="B25" s="87" t="s">
        <v>168</v>
      </c>
      <c r="C25" s="96">
        <f t="shared" si="0"/>
        <v>-16700</v>
      </c>
      <c r="D25" s="80">
        <v>-16700</v>
      </c>
      <c r="E25" s="81"/>
      <c r="F25" s="86"/>
      <c r="G25" s="14"/>
      <c r="H25" s="14"/>
      <c r="I25" s="14"/>
      <c r="J25" s="14"/>
      <c r="K25" s="14"/>
      <c r="L25" s="14"/>
    </row>
    <row r="26" spans="1:12" s="13" customFormat="1" ht="24.75" customHeight="1">
      <c r="A26" s="85">
        <v>18010500</v>
      </c>
      <c r="B26" s="87" t="s">
        <v>165</v>
      </c>
      <c r="C26" s="96">
        <f t="shared" si="0"/>
        <v>-2500</v>
      </c>
      <c r="D26" s="82">
        <v>-2500</v>
      </c>
      <c r="E26" s="81"/>
      <c r="F26" s="81"/>
      <c r="G26" s="12"/>
      <c r="H26" s="12"/>
      <c r="I26" s="12"/>
      <c r="J26" s="12"/>
      <c r="K26" s="12"/>
      <c r="L26" s="12"/>
    </row>
    <row r="27" spans="1:12" s="13" customFormat="1" ht="24.75" customHeight="1" hidden="1">
      <c r="A27" s="85">
        <v>18010600</v>
      </c>
      <c r="B27" s="87" t="s">
        <v>164</v>
      </c>
      <c r="C27" s="96">
        <f t="shared" si="0"/>
        <v>0</v>
      </c>
      <c r="D27" s="82"/>
      <c r="E27" s="81"/>
      <c r="F27" s="81"/>
      <c r="G27" s="12"/>
      <c r="H27" s="12"/>
      <c r="I27" s="12"/>
      <c r="J27" s="12"/>
      <c r="K27" s="12"/>
      <c r="L27" s="12"/>
    </row>
    <row r="28" spans="1:12" s="15" customFormat="1" ht="12.75" hidden="1">
      <c r="A28" s="83">
        <v>18010700</v>
      </c>
      <c r="B28" s="79" t="s">
        <v>163</v>
      </c>
      <c r="C28" s="96">
        <f t="shared" si="0"/>
        <v>0</v>
      </c>
      <c r="D28" s="82"/>
      <c r="E28" s="81"/>
      <c r="F28" s="81"/>
      <c r="G28" s="14"/>
      <c r="H28" s="14"/>
      <c r="I28" s="14"/>
      <c r="J28" s="14"/>
      <c r="K28" s="14"/>
      <c r="L28" s="14"/>
    </row>
    <row r="29" spans="1:12" s="15" customFormat="1" ht="22.5" customHeight="1" hidden="1">
      <c r="A29" s="83">
        <v>18010900</v>
      </c>
      <c r="B29" s="79" t="s">
        <v>162</v>
      </c>
      <c r="C29" s="96">
        <f t="shared" si="0"/>
        <v>0</v>
      </c>
      <c r="D29" s="82"/>
      <c r="E29" s="81"/>
      <c r="F29" s="81"/>
      <c r="G29" s="14"/>
      <c r="H29" s="14"/>
      <c r="I29" s="14"/>
      <c r="J29" s="14"/>
      <c r="K29" s="14"/>
      <c r="L29" s="14"/>
    </row>
    <row r="30" spans="1:12" s="15" customFormat="1" ht="22.5" customHeight="1" hidden="1">
      <c r="A30" s="83">
        <v>18050000</v>
      </c>
      <c r="B30" s="79" t="s">
        <v>142</v>
      </c>
      <c r="C30" s="96">
        <f t="shared" si="0"/>
        <v>0</v>
      </c>
      <c r="D30" s="82"/>
      <c r="E30" s="81"/>
      <c r="F30" s="81"/>
      <c r="G30" s="14"/>
      <c r="H30" s="14"/>
      <c r="I30" s="14"/>
      <c r="J30" s="14"/>
      <c r="K30" s="14"/>
      <c r="L30" s="14"/>
    </row>
    <row r="31" spans="1:12" s="15" customFormat="1" ht="22.5" customHeight="1" hidden="1">
      <c r="A31" s="83">
        <v>18050300</v>
      </c>
      <c r="B31" s="79" t="s">
        <v>143</v>
      </c>
      <c r="C31" s="96">
        <f t="shared" si="0"/>
        <v>0</v>
      </c>
      <c r="D31" s="82"/>
      <c r="E31" s="81"/>
      <c r="F31" s="81"/>
      <c r="G31" s="14"/>
      <c r="H31" s="14"/>
      <c r="I31" s="14"/>
      <c r="J31" s="14"/>
      <c r="K31" s="14"/>
      <c r="L31" s="14"/>
    </row>
    <row r="32" spans="1:12" s="15" customFormat="1" ht="22.5" customHeight="1" hidden="1">
      <c r="A32" s="83">
        <v>18050400</v>
      </c>
      <c r="B32" s="79" t="s">
        <v>144</v>
      </c>
      <c r="C32" s="96">
        <f t="shared" si="0"/>
        <v>0</v>
      </c>
      <c r="D32" s="82"/>
      <c r="E32" s="81"/>
      <c r="F32" s="81"/>
      <c r="G32" s="14"/>
      <c r="H32" s="14"/>
      <c r="I32" s="14"/>
      <c r="J32" s="14"/>
      <c r="K32" s="14"/>
      <c r="L32" s="14"/>
    </row>
    <row r="33" spans="1:12" s="15" customFormat="1" ht="40.5" customHeight="1" hidden="1">
      <c r="A33" s="83">
        <v>18050500</v>
      </c>
      <c r="B33" s="79" t="s">
        <v>222</v>
      </c>
      <c r="C33" s="96">
        <f t="shared" si="0"/>
        <v>0</v>
      </c>
      <c r="D33" s="82"/>
      <c r="E33" s="81"/>
      <c r="F33" s="81"/>
      <c r="G33" s="14"/>
      <c r="H33" s="14"/>
      <c r="I33" s="14"/>
      <c r="J33" s="14"/>
      <c r="K33" s="14"/>
      <c r="L33" s="14"/>
    </row>
    <row r="34" spans="1:12" s="15" customFormat="1" ht="27" customHeight="1">
      <c r="A34" s="100">
        <v>20000000</v>
      </c>
      <c r="B34" s="99" t="s">
        <v>134</v>
      </c>
      <c r="C34" s="96">
        <f t="shared" si="0"/>
        <v>-5800</v>
      </c>
      <c r="D34" s="104">
        <v>-5800</v>
      </c>
      <c r="E34" s="97"/>
      <c r="F34" s="97"/>
      <c r="G34" s="14"/>
      <c r="H34" s="14"/>
      <c r="I34" s="14"/>
      <c r="J34" s="14"/>
      <c r="K34" s="14"/>
      <c r="L34" s="14"/>
    </row>
    <row r="35" spans="1:12" s="15" customFormat="1" ht="27" customHeight="1">
      <c r="A35" s="85">
        <v>21000000</v>
      </c>
      <c r="B35" s="84" t="s">
        <v>229</v>
      </c>
      <c r="C35" s="96">
        <f t="shared" si="0"/>
        <v>-1700</v>
      </c>
      <c r="D35" s="92">
        <v>-1700</v>
      </c>
      <c r="E35" s="81"/>
      <c r="F35" s="81"/>
      <c r="G35" s="14"/>
      <c r="H35" s="14"/>
      <c r="I35" s="14"/>
      <c r="J35" s="14"/>
      <c r="K35" s="14"/>
      <c r="L35" s="14"/>
    </row>
    <row r="36" spans="1:12" s="15" customFormat="1" ht="27" customHeight="1">
      <c r="A36" s="85">
        <v>21080000</v>
      </c>
      <c r="B36" s="84" t="s">
        <v>230</v>
      </c>
      <c r="C36" s="96">
        <f t="shared" si="0"/>
        <v>-1700</v>
      </c>
      <c r="D36" s="80">
        <v>-1700</v>
      </c>
      <c r="E36" s="81"/>
      <c r="F36" s="81"/>
      <c r="G36" s="14"/>
      <c r="H36" s="14"/>
      <c r="I36" s="14"/>
      <c r="J36" s="14"/>
      <c r="K36" s="14"/>
      <c r="L36" s="14"/>
    </row>
    <row r="37" spans="1:12" s="15" customFormat="1" ht="27" customHeight="1">
      <c r="A37" s="85">
        <v>21081100</v>
      </c>
      <c r="B37" s="84" t="s">
        <v>231</v>
      </c>
      <c r="C37" s="96">
        <f t="shared" si="0"/>
        <v>-1700</v>
      </c>
      <c r="D37" s="80">
        <v>-1700</v>
      </c>
      <c r="E37" s="81"/>
      <c r="F37" s="81"/>
      <c r="G37" s="14"/>
      <c r="H37" s="14"/>
      <c r="I37" s="14"/>
      <c r="J37" s="14"/>
      <c r="K37" s="14"/>
      <c r="L37" s="14"/>
    </row>
    <row r="38" spans="1:12" s="15" customFormat="1" ht="27" customHeight="1" hidden="1">
      <c r="A38" s="85">
        <v>22080000</v>
      </c>
      <c r="B38" s="84" t="s">
        <v>145</v>
      </c>
      <c r="C38" s="96">
        <f t="shared" si="0"/>
        <v>0</v>
      </c>
      <c r="D38" s="80"/>
      <c r="E38" s="81"/>
      <c r="F38" s="81"/>
      <c r="G38" s="14"/>
      <c r="H38" s="14"/>
      <c r="I38" s="14"/>
      <c r="J38" s="14"/>
      <c r="K38" s="14"/>
      <c r="L38" s="14"/>
    </row>
    <row r="39" spans="1:12" s="15" customFormat="1" ht="27" customHeight="1" hidden="1">
      <c r="A39" s="85">
        <v>22080400</v>
      </c>
      <c r="B39" s="84" t="s">
        <v>146</v>
      </c>
      <c r="C39" s="96">
        <f t="shared" si="0"/>
        <v>0</v>
      </c>
      <c r="D39" s="80"/>
      <c r="E39" s="81"/>
      <c r="F39" s="81"/>
      <c r="G39" s="14"/>
      <c r="H39" s="14"/>
      <c r="I39" s="14"/>
      <c r="J39" s="14"/>
      <c r="K39" s="14"/>
      <c r="L39" s="14"/>
    </row>
    <row r="40" spans="1:12" s="15" customFormat="1" ht="27" customHeight="1">
      <c r="A40" s="85">
        <v>22090000</v>
      </c>
      <c r="B40" s="84" t="s">
        <v>147</v>
      </c>
      <c r="C40" s="96">
        <f t="shared" si="0"/>
        <v>-4100</v>
      </c>
      <c r="D40" s="80">
        <v>-4100</v>
      </c>
      <c r="E40" s="81"/>
      <c r="F40" s="81"/>
      <c r="G40" s="14"/>
      <c r="H40" s="14"/>
      <c r="I40" s="14"/>
      <c r="J40" s="14"/>
      <c r="K40" s="14"/>
      <c r="L40" s="14"/>
    </row>
    <row r="41" spans="1:12" s="15" customFormat="1" ht="27" customHeight="1" thickBot="1">
      <c r="A41" s="85">
        <v>22090100</v>
      </c>
      <c r="B41" s="84" t="s">
        <v>148</v>
      </c>
      <c r="C41" s="96">
        <f t="shared" si="0"/>
        <v>-4100</v>
      </c>
      <c r="D41" s="80">
        <v>-4100</v>
      </c>
      <c r="E41" s="81"/>
      <c r="F41" s="81"/>
      <c r="G41" s="14"/>
      <c r="H41" s="14"/>
      <c r="I41" s="14"/>
      <c r="J41" s="14"/>
      <c r="K41" s="14"/>
      <c r="L41" s="14"/>
    </row>
    <row r="42" spans="1:12" s="15" customFormat="1" ht="51" customHeight="1" hidden="1">
      <c r="A42" s="85">
        <v>22090400</v>
      </c>
      <c r="B42" s="84" t="s">
        <v>149</v>
      </c>
      <c r="C42" s="96">
        <f t="shared" si="0"/>
        <v>0</v>
      </c>
      <c r="D42" s="80"/>
      <c r="E42" s="81"/>
      <c r="F42" s="81"/>
      <c r="G42" s="14"/>
      <c r="H42" s="14"/>
      <c r="I42" s="14"/>
      <c r="J42" s="14"/>
      <c r="K42" s="14"/>
      <c r="L42" s="14"/>
    </row>
    <row r="43" spans="1:12" s="15" customFormat="1" ht="33" customHeight="1" hidden="1">
      <c r="A43" s="85">
        <v>25000000</v>
      </c>
      <c r="B43" s="84" t="s">
        <v>150</v>
      </c>
      <c r="C43" s="96">
        <f t="shared" si="0"/>
        <v>1100000</v>
      </c>
      <c r="D43" s="80"/>
      <c r="E43" s="81">
        <f>E45+E46</f>
        <v>1100000</v>
      </c>
      <c r="F43" s="81"/>
      <c r="G43" s="14"/>
      <c r="H43" s="14"/>
      <c r="I43" s="14"/>
      <c r="J43" s="14"/>
      <c r="K43" s="14"/>
      <c r="L43" s="14"/>
    </row>
    <row r="44" spans="1:12" s="15" customFormat="1" ht="53.25" customHeight="1" hidden="1">
      <c r="A44" s="85">
        <v>25010000</v>
      </c>
      <c r="B44" s="84" t="s">
        <v>151</v>
      </c>
      <c r="C44" s="96">
        <f t="shared" si="0"/>
        <v>1000000</v>
      </c>
      <c r="D44" s="80"/>
      <c r="E44" s="81">
        <v>1000000</v>
      </c>
      <c r="F44" s="81"/>
      <c r="G44" s="14"/>
      <c r="H44" s="14"/>
      <c r="I44" s="14"/>
      <c r="J44" s="14"/>
      <c r="K44" s="14"/>
      <c r="L44" s="14"/>
    </row>
    <row r="45" spans="1:12" s="15" customFormat="1" ht="33" customHeight="1" hidden="1">
      <c r="A45" s="85">
        <v>25010100</v>
      </c>
      <c r="B45" s="84" t="s">
        <v>152</v>
      </c>
      <c r="C45" s="96">
        <f t="shared" si="0"/>
        <v>1000000</v>
      </c>
      <c r="D45" s="80"/>
      <c r="E45" s="81">
        <v>1000000</v>
      </c>
      <c r="F45" s="81"/>
      <c r="G45" s="14"/>
      <c r="H45" s="14"/>
      <c r="I45" s="14"/>
      <c r="J45" s="14"/>
      <c r="K45" s="14"/>
      <c r="L45" s="14"/>
    </row>
    <row r="46" spans="1:12" s="15" customFormat="1" ht="43.5" customHeight="1" hidden="1">
      <c r="A46" s="85">
        <v>25020200</v>
      </c>
      <c r="B46" s="84" t="s">
        <v>221</v>
      </c>
      <c r="C46" s="96">
        <f t="shared" si="0"/>
        <v>100000</v>
      </c>
      <c r="D46" s="80"/>
      <c r="E46" s="81">
        <v>100000</v>
      </c>
      <c r="F46" s="81"/>
      <c r="G46" s="14"/>
      <c r="H46" s="14"/>
      <c r="I46" s="14"/>
      <c r="J46" s="14"/>
      <c r="K46" s="14"/>
      <c r="L46" s="14"/>
    </row>
    <row r="47" spans="1:12" s="15" customFormat="1" ht="33" customHeight="1" hidden="1">
      <c r="A47" s="100"/>
      <c r="B47" s="99" t="s">
        <v>169</v>
      </c>
      <c r="C47" s="96">
        <f t="shared" si="0"/>
        <v>1100000</v>
      </c>
      <c r="D47" s="104">
        <f>D34+D9</f>
        <v>0</v>
      </c>
      <c r="E47" s="97">
        <f>E43</f>
        <v>1100000</v>
      </c>
      <c r="F47" s="97"/>
      <c r="G47" s="14"/>
      <c r="H47" s="14"/>
      <c r="I47" s="14"/>
      <c r="J47" s="14"/>
      <c r="K47" s="14"/>
      <c r="L47" s="14"/>
    </row>
    <row r="48" spans="1:12" s="15" customFormat="1" ht="18.75" customHeight="1" hidden="1">
      <c r="A48" s="85">
        <v>40000000</v>
      </c>
      <c r="B48" s="79" t="s">
        <v>115</v>
      </c>
      <c r="C48" s="96">
        <f t="shared" si="0"/>
        <v>0</v>
      </c>
      <c r="D48" s="80"/>
      <c r="E48" s="81"/>
      <c r="F48" s="81"/>
      <c r="G48" s="14"/>
      <c r="H48" s="14"/>
      <c r="I48" s="14"/>
      <c r="J48" s="14"/>
      <c r="K48" s="14"/>
      <c r="L48" s="14"/>
    </row>
    <row r="49" spans="1:12" s="15" customFormat="1" ht="18.75" customHeight="1" hidden="1">
      <c r="A49" s="78">
        <v>41000000</v>
      </c>
      <c r="B49" s="79" t="s">
        <v>116</v>
      </c>
      <c r="C49" s="96">
        <f t="shared" si="0"/>
        <v>0</v>
      </c>
      <c r="D49" s="80"/>
      <c r="E49" s="81"/>
      <c r="F49" s="81"/>
      <c r="G49" s="14"/>
      <c r="H49" s="14"/>
      <c r="I49" s="14"/>
      <c r="J49" s="14"/>
      <c r="K49" s="14"/>
      <c r="L49" s="14"/>
    </row>
    <row r="50" spans="1:12" s="15" customFormat="1" ht="32.25" customHeight="1" hidden="1">
      <c r="A50" s="78">
        <v>41020000</v>
      </c>
      <c r="B50" s="79" t="s">
        <v>153</v>
      </c>
      <c r="C50" s="96">
        <f t="shared" si="0"/>
        <v>0</v>
      </c>
      <c r="D50" s="80"/>
      <c r="E50" s="81"/>
      <c r="F50" s="81"/>
      <c r="G50" s="14"/>
      <c r="H50" s="14"/>
      <c r="I50" s="14"/>
      <c r="J50" s="14"/>
      <c r="K50" s="14"/>
      <c r="L50" s="14"/>
    </row>
    <row r="51" spans="1:12" s="15" customFormat="1" ht="32.25" customHeight="1" hidden="1">
      <c r="A51" s="78">
        <v>41020100</v>
      </c>
      <c r="B51" s="79" t="s">
        <v>154</v>
      </c>
      <c r="C51" s="96">
        <f t="shared" si="0"/>
        <v>0</v>
      </c>
      <c r="D51" s="80"/>
      <c r="E51" s="81"/>
      <c r="F51" s="81"/>
      <c r="G51" s="14"/>
      <c r="H51" s="14"/>
      <c r="I51" s="14"/>
      <c r="J51" s="14"/>
      <c r="K51" s="14"/>
      <c r="L51" s="14"/>
    </row>
    <row r="52" spans="1:12" s="15" customFormat="1" ht="32.25" customHeight="1" hidden="1">
      <c r="A52" s="78">
        <v>41030000</v>
      </c>
      <c r="B52" s="79" t="s">
        <v>155</v>
      </c>
      <c r="C52" s="96">
        <f t="shared" si="0"/>
        <v>0</v>
      </c>
      <c r="D52" s="80"/>
      <c r="E52" s="81"/>
      <c r="F52" s="81"/>
      <c r="G52" s="14"/>
      <c r="H52" s="14"/>
      <c r="I52" s="14"/>
      <c r="J52" s="14"/>
      <c r="K52" s="14"/>
      <c r="L52" s="14"/>
    </row>
    <row r="53" spans="1:12" s="15" customFormat="1" ht="32.25" customHeight="1" hidden="1">
      <c r="A53" s="78">
        <v>41033900</v>
      </c>
      <c r="B53" s="79" t="s">
        <v>156</v>
      </c>
      <c r="C53" s="96">
        <f t="shared" si="0"/>
        <v>0</v>
      </c>
      <c r="D53" s="80"/>
      <c r="E53" s="81"/>
      <c r="F53" s="81"/>
      <c r="G53" s="14"/>
      <c r="H53" s="14"/>
      <c r="I53" s="14"/>
      <c r="J53" s="14"/>
      <c r="K53" s="14"/>
      <c r="L53" s="14"/>
    </row>
    <row r="54" spans="1:12" s="15" customFormat="1" ht="32.25" customHeight="1" hidden="1">
      <c r="A54" s="78">
        <v>41034200</v>
      </c>
      <c r="B54" s="79" t="s">
        <v>157</v>
      </c>
      <c r="C54" s="96">
        <f t="shared" si="0"/>
        <v>0</v>
      </c>
      <c r="D54" s="80"/>
      <c r="E54" s="81"/>
      <c r="F54" s="81"/>
      <c r="G54" s="14"/>
      <c r="H54" s="14"/>
      <c r="I54" s="14"/>
      <c r="J54" s="14"/>
      <c r="K54" s="14"/>
      <c r="L54" s="14"/>
    </row>
    <row r="55" spans="1:12" s="15" customFormat="1" ht="28.5" customHeight="1" hidden="1">
      <c r="A55" s="78">
        <v>41040000</v>
      </c>
      <c r="B55" s="84" t="s">
        <v>158</v>
      </c>
      <c r="C55" s="96">
        <f t="shared" si="0"/>
        <v>0</v>
      </c>
      <c r="D55" s="80"/>
      <c r="E55" s="81"/>
      <c r="F55" s="81"/>
      <c r="G55" s="14"/>
      <c r="H55" s="14"/>
      <c r="I55" s="14"/>
      <c r="J55" s="14"/>
      <c r="K55" s="14"/>
      <c r="L55" s="14"/>
    </row>
    <row r="56" spans="1:12" s="15" customFormat="1" ht="70.5" customHeight="1" hidden="1">
      <c r="A56" s="78">
        <v>41040200</v>
      </c>
      <c r="B56" s="91" t="s">
        <v>159</v>
      </c>
      <c r="C56" s="96">
        <f t="shared" si="0"/>
        <v>0</v>
      </c>
      <c r="D56" s="80"/>
      <c r="E56" s="81"/>
      <c r="F56" s="81"/>
      <c r="G56" s="14"/>
      <c r="H56" s="14"/>
      <c r="I56" s="14"/>
      <c r="J56" s="14"/>
      <c r="K56" s="14"/>
      <c r="L56" s="14"/>
    </row>
    <row r="57" spans="1:12" s="15" customFormat="1" ht="33.75" customHeight="1" hidden="1">
      <c r="A57" s="78">
        <v>41050000</v>
      </c>
      <c r="B57" s="91" t="s">
        <v>160</v>
      </c>
      <c r="C57" s="96">
        <f t="shared" si="0"/>
        <v>0</v>
      </c>
      <c r="D57" s="80"/>
      <c r="E57" s="81"/>
      <c r="F57" s="81"/>
      <c r="G57" s="14"/>
      <c r="H57" s="14"/>
      <c r="I57" s="14"/>
      <c r="J57" s="14"/>
      <c r="K57" s="14"/>
      <c r="L57" s="14"/>
    </row>
    <row r="58" spans="1:12" s="15" customFormat="1" ht="59.25" customHeight="1" hidden="1">
      <c r="A58" s="85">
        <v>41051200</v>
      </c>
      <c r="B58" s="88" t="s">
        <v>161</v>
      </c>
      <c r="C58" s="96">
        <f t="shared" si="0"/>
        <v>0</v>
      </c>
      <c r="D58" s="80"/>
      <c r="E58" s="81"/>
      <c r="F58" s="81"/>
      <c r="G58" s="14"/>
      <c r="H58" s="14"/>
      <c r="I58" s="14"/>
      <c r="J58" s="14"/>
      <c r="K58" s="14"/>
      <c r="L58" s="14"/>
    </row>
    <row r="59" spans="1:12" s="15" customFormat="1" ht="26.25" customHeight="1" hidden="1" thickBot="1">
      <c r="A59" s="85">
        <v>41053900</v>
      </c>
      <c r="B59" s="105" t="s">
        <v>161</v>
      </c>
      <c r="C59" s="96">
        <f t="shared" si="0"/>
        <v>0</v>
      </c>
      <c r="D59" s="80"/>
      <c r="E59" s="81"/>
      <c r="F59" s="81"/>
      <c r="G59" s="14"/>
      <c r="H59" s="14"/>
      <c r="I59" s="14"/>
      <c r="J59" s="14"/>
      <c r="K59" s="14"/>
      <c r="L59" s="14"/>
    </row>
    <row r="60" spans="1:12" s="45" customFormat="1" ht="19.5" customHeight="1" thickBot="1">
      <c r="A60" s="85"/>
      <c r="B60" s="89" t="s">
        <v>117</v>
      </c>
      <c r="C60" s="82">
        <v>0</v>
      </c>
      <c r="D60" s="82">
        <v>0</v>
      </c>
      <c r="E60" s="82"/>
      <c r="F60" s="82">
        <f>F43</f>
        <v>0</v>
      </c>
      <c r="G60" s="44"/>
      <c r="H60" s="44"/>
      <c r="I60" s="44"/>
      <c r="J60" s="44"/>
      <c r="K60" s="44"/>
      <c r="L60" s="44"/>
    </row>
    <row r="61" spans="1:6" ht="12.75" customHeight="1">
      <c r="A61" s="76"/>
      <c r="B61" s="77"/>
      <c r="C61" s="77"/>
      <c r="D61" s="77"/>
      <c r="E61" s="77"/>
      <c r="F61" s="77"/>
    </row>
    <row r="62" spans="1:6" ht="12.75" customHeight="1">
      <c r="A62" s="77"/>
      <c r="B62" s="77"/>
      <c r="C62" s="77"/>
      <c r="D62" s="77"/>
      <c r="E62" s="77"/>
      <c r="F62" s="77"/>
    </row>
    <row r="63" spans="1:6" ht="12.75" customHeight="1">
      <c r="A63" s="77"/>
      <c r="B63" s="77"/>
      <c r="C63" s="77"/>
      <c r="D63" s="77"/>
      <c r="E63" s="77"/>
      <c r="F63" s="77"/>
    </row>
    <row r="64" spans="1:6" ht="12.75" customHeight="1">
      <c r="A64" s="77"/>
      <c r="B64" s="77"/>
      <c r="C64" s="77"/>
      <c r="D64" s="77"/>
      <c r="E64" s="77"/>
      <c r="F64" s="77"/>
    </row>
    <row r="65" spans="1:6" ht="57" customHeight="1">
      <c r="A65" s="77"/>
      <c r="B65" s="77"/>
      <c r="C65" s="77"/>
      <c r="D65" s="77"/>
      <c r="E65" s="77"/>
      <c r="F65" s="77"/>
    </row>
    <row r="66" spans="1:13" s="2" customFormat="1" ht="12.75" customHeight="1">
      <c r="A66" s="77"/>
      <c r="B66" s="39" t="s">
        <v>16</v>
      </c>
      <c r="C66" s="77"/>
      <c r="D66" s="77"/>
      <c r="E66" s="77"/>
      <c r="F66" s="39" t="s">
        <v>17</v>
      </c>
      <c r="M66" s="3"/>
    </row>
    <row r="67" spans="1:6" ht="12.75" customHeight="1">
      <c r="A67" s="77"/>
      <c r="B67" s="77"/>
      <c r="C67" s="77"/>
      <c r="D67" s="77"/>
      <c r="E67" s="77"/>
      <c r="F67" s="77"/>
    </row>
    <row r="68" ht="12.75" customHeight="1">
      <c r="A68" s="77"/>
    </row>
  </sheetData>
  <sheetProtection/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showGridLines="0" showZeros="0" zoomScaleSheetLayoutView="90" workbookViewId="0" topLeftCell="B2">
      <selection activeCell="E5" sqref="E5:E8"/>
    </sheetView>
  </sheetViews>
  <sheetFormatPr defaultColWidth="9.16015625" defaultRowHeight="12.75"/>
  <cols>
    <col min="1" max="1" width="3.83203125" style="5" hidden="1" customWidth="1"/>
    <col min="2" max="2" width="12.33203125" style="22" customWidth="1"/>
    <col min="3" max="3" width="11.66015625" style="22" customWidth="1"/>
    <col min="4" max="4" width="10.5" style="22" customWidth="1"/>
    <col min="5" max="5" width="44.83203125" style="5" customWidth="1"/>
    <col min="6" max="6" width="12.66015625" style="5" customWidth="1"/>
    <col min="7" max="7" width="13.66015625" style="5" customWidth="1"/>
    <col min="8" max="9" width="12.66015625" style="5" customWidth="1"/>
    <col min="10" max="10" width="8.83203125" style="5" customWidth="1"/>
    <col min="11" max="11" width="11.5" style="5" customWidth="1"/>
    <col min="12" max="12" width="10.83203125" style="5" customWidth="1"/>
    <col min="13" max="13" width="12.66015625" style="5" customWidth="1"/>
    <col min="14" max="14" width="12.5" style="5" customWidth="1"/>
    <col min="15" max="16" width="12.66015625" style="5" customWidth="1"/>
    <col min="17" max="17" width="15.83203125" style="5" customWidth="1"/>
    <col min="18" max="18" width="9.16015625" style="4" customWidth="1"/>
    <col min="19" max="16384" width="9.16015625" style="4" customWidth="1"/>
  </cols>
  <sheetData>
    <row r="1" spans="1:17" s="17" customFormat="1" ht="18" customHeight="1" hidden="1">
      <c r="A1" s="16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8" ht="81" customHeight="1">
      <c r="A2" s="2"/>
      <c r="E2" s="2"/>
      <c r="F2" s="1"/>
      <c r="G2" s="1"/>
      <c r="H2" s="1"/>
      <c r="I2" s="1"/>
      <c r="J2" s="1"/>
      <c r="K2" s="1"/>
      <c r="L2" s="1"/>
      <c r="M2" s="1"/>
      <c r="N2" s="121" t="s">
        <v>235</v>
      </c>
      <c r="O2" s="121"/>
      <c r="P2" s="121"/>
      <c r="Q2" s="121"/>
      <c r="R2" s="121"/>
    </row>
    <row r="3" spans="1:17" ht="35.25" customHeight="1">
      <c r="A3" s="2"/>
      <c r="B3" s="125" t="s">
        <v>232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2:17" ht="4.5" customHeight="1" hidden="1">
      <c r="B4" s="23"/>
      <c r="C4" s="24"/>
      <c r="D4" s="24"/>
      <c r="E4" s="6"/>
      <c r="F4" s="6"/>
      <c r="G4" s="6"/>
      <c r="H4" s="9"/>
      <c r="I4" s="6"/>
      <c r="J4" s="6"/>
      <c r="K4" s="7"/>
      <c r="L4" s="8"/>
      <c r="M4" s="8"/>
      <c r="N4" s="8"/>
      <c r="O4" s="8"/>
      <c r="P4" s="8"/>
      <c r="Q4" s="21" t="s">
        <v>18</v>
      </c>
    </row>
    <row r="5" spans="1:17" s="26" customFormat="1" ht="21.75" customHeight="1">
      <c r="A5" s="27"/>
      <c r="B5" s="116" t="s">
        <v>96</v>
      </c>
      <c r="C5" s="127" t="s">
        <v>99</v>
      </c>
      <c r="D5" s="116" t="s">
        <v>98</v>
      </c>
      <c r="E5" s="124" t="s">
        <v>97</v>
      </c>
      <c r="F5" s="120" t="s">
        <v>2</v>
      </c>
      <c r="G5" s="120"/>
      <c r="H5" s="120"/>
      <c r="I5" s="120"/>
      <c r="J5" s="120"/>
      <c r="K5" s="120" t="s">
        <v>3</v>
      </c>
      <c r="L5" s="120"/>
      <c r="M5" s="120"/>
      <c r="N5" s="120"/>
      <c r="O5" s="120"/>
      <c r="P5" s="120"/>
      <c r="Q5" s="120" t="s">
        <v>4</v>
      </c>
    </row>
    <row r="6" spans="1:17" s="26" customFormat="1" ht="16.5" customHeight="1">
      <c r="A6" s="28"/>
      <c r="B6" s="117"/>
      <c r="C6" s="128"/>
      <c r="D6" s="122"/>
      <c r="E6" s="124"/>
      <c r="F6" s="124" t="s">
        <v>94</v>
      </c>
      <c r="G6" s="113" t="s">
        <v>5</v>
      </c>
      <c r="H6" s="112" t="s">
        <v>6</v>
      </c>
      <c r="I6" s="112"/>
      <c r="J6" s="113" t="s">
        <v>7</v>
      </c>
      <c r="K6" s="124" t="s">
        <v>95</v>
      </c>
      <c r="L6" s="115" t="s">
        <v>5</v>
      </c>
      <c r="M6" s="112" t="s">
        <v>6</v>
      </c>
      <c r="N6" s="112"/>
      <c r="O6" s="113" t="s">
        <v>7</v>
      </c>
      <c r="P6" s="29" t="s">
        <v>6</v>
      </c>
      <c r="Q6" s="120"/>
    </row>
    <row r="7" spans="1:17" s="26" customFormat="1" ht="20.25" customHeight="1">
      <c r="A7" s="30"/>
      <c r="B7" s="117"/>
      <c r="C7" s="128"/>
      <c r="D7" s="122"/>
      <c r="E7" s="124"/>
      <c r="F7" s="112"/>
      <c r="G7" s="113"/>
      <c r="H7" s="112" t="s">
        <v>8</v>
      </c>
      <c r="I7" s="112" t="s">
        <v>9</v>
      </c>
      <c r="J7" s="113"/>
      <c r="K7" s="112"/>
      <c r="L7" s="115"/>
      <c r="M7" s="112" t="s">
        <v>8</v>
      </c>
      <c r="N7" s="112" t="s">
        <v>9</v>
      </c>
      <c r="O7" s="113"/>
      <c r="P7" s="114" t="s">
        <v>11</v>
      </c>
      <c r="Q7" s="120"/>
    </row>
    <row r="8" spans="1:17" s="26" customFormat="1" ht="45" customHeight="1">
      <c r="A8" s="31"/>
      <c r="B8" s="118"/>
      <c r="C8" s="128"/>
      <c r="D8" s="123"/>
      <c r="E8" s="124"/>
      <c r="F8" s="112"/>
      <c r="G8" s="113"/>
      <c r="H8" s="112"/>
      <c r="I8" s="112"/>
      <c r="J8" s="113"/>
      <c r="K8" s="112"/>
      <c r="L8" s="115"/>
      <c r="M8" s="112"/>
      <c r="N8" s="112"/>
      <c r="O8" s="113"/>
      <c r="P8" s="114"/>
      <c r="Q8" s="120"/>
    </row>
    <row r="9" spans="1:17" s="26" customFormat="1" ht="13.5" customHeight="1">
      <c r="A9" s="31"/>
      <c r="B9" s="67">
        <v>1</v>
      </c>
      <c r="C9" s="67">
        <v>2</v>
      </c>
      <c r="D9" s="69">
        <v>3</v>
      </c>
      <c r="E9" s="70">
        <v>4</v>
      </c>
      <c r="F9" s="63">
        <v>5</v>
      </c>
      <c r="G9" s="64">
        <v>6</v>
      </c>
      <c r="H9" s="63">
        <v>7</v>
      </c>
      <c r="I9" s="63">
        <v>8</v>
      </c>
      <c r="J9" s="64">
        <v>9</v>
      </c>
      <c r="K9" s="63">
        <v>10</v>
      </c>
      <c r="L9" s="66">
        <v>11</v>
      </c>
      <c r="M9" s="63">
        <v>12</v>
      </c>
      <c r="N9" s="63">
        <v>13</v>
      </c>
      <c r="O9" s="64">
        <v>14</v>
      </c>
      <c r="P9" s="65">
        <v>15</v>
      </c>
      <c r="Q9" s="68">
        <v>16</v>
      </c>
    </row>
    <row r="10" spans="1:17" s="34" customFormat="1" ht="24" customHeight="1">
      <c r="A10" s="32"/>
      <c r="B10" s="33" t="s">
        <v>13</v>
      </c>
      <c r="C10" s="33"/>
      <c r="D10" s="33"/>
      <c r="E10" s="53" t="s">
        <v>14</v>
      </c>
      <c r="F10" s="54">
        <f>F11</f>
        <v>0</v>
      </c>
      <c r="G10" s="54">
        <f aca="true" t="shared" si="0" ref="G10:Q10">G11</f>
        <v>0</v>
      </c>
      <c r="H10" s="54">
        <f t="shared" si="0"/>
        <v>0</v>
      </c>
      <c r="I10" s="54">
        <f t="shared" si="0"/>
        <v>0</v>
      </c>
      <c r="J10" s="54">
        <f t="shared" si="0"/>
        <v>0</v>
      </c>
      <c r="K10" s="54">
        <f t="shared" si="0"/>
        <v>0</v>
      </c>
      <c r="L10" s="54">
        <f t="shared" si="0"/>
        <v>0</v>
      </c>
      <c r="M10" s="54">
        <f t="shared" si="0"/>
        <v>0</v>
      </c>
      <c r="N10" s="54">
        <f t="shared" si="0"/>
        <v>0</v>
      </c>
      <c r="O10" s="54">
        <f t="shared" si="0"/>
        <v>0</v>
      </c>
      <c r="P10" s="54">
        <f t="shared" si="0"/>
        <v>0</v>
      </c>
      <c r="Q10" s="54">
        <f t="shared" si="0"/>
        <v>0</v>
      </c>
    </row>
    <row r="11" spans="1:17" s="34" customFormat="1" ht="24" customHeight="1">
      <c r="A11" s="32"/>
      <c r="B11" s="33" t="s">
        <v>15</v>
      </c>
      <c r="C11" s="33"/>
      <c r="D11" s="33"/>
      <c r="E11" s="53" t="s">
        <v>14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s="34" customFormat="1" ht="24.75" customHeight="1">
      <c r="A12" s="32"/>
      <c r="B12" s="33" t="s">
        <v>49</v>
      </c>
      <c r="C12" s="33" t="s">
        <v>74</v>
      </c>
      <c r="D12" s="33"/>
      <c r="E12" s="53" t="s">
        <v>101</v>
      </c>
      <c r="F12" s="54">
        <f>F13</f>
        <v>0</v>
      </c>
      <c r="G12" s="54">
        <f aca="true" t="shared" si="1" ref="G12:Q12">G13</f>
        <v>0</v>
      </c>
      <c r="H12" s="54">
        <v>14000</v>
      </c>
      <c r="I12" s="54">
        <f t="shared" si="1"/>
        <v>0</v>
      </c>
      <c r="J12" s="54">
        <f t="shared" si="1"/>
        <v>0</v>
      </c>
      <c r="K12" s="54">
        <f t="shared" si="1"/>
        <v>0</v>
      </c>
      <c r="L12" s="54">
        <f t="shared" si="1"/>
        <v>0</v>
      </c>
      <c r="M12" s="54">
        <f t="shared" si="1"/>
        <v>0</v>
      </c>
      <c r="N12" s="54">
        <f t="shared" si="1"/>
        <v>0</v>
      </c>
      <c r="O12" s="54">
        <f t="shared" si="1"/>
        <v>0</v>
      </c>
      <c r="P12" s="54">
        <f t="shared" si="1"/>
        <v>0</v>
      </c>
      <c r="Q12" s="54">
        <f t="shared" si="1"/>
        <v>0</v>
      </c>
    </row>
    <row r="13" spans="1:17" s="34" customFormat="1" ht="58.5" customHeight="1">
      <c r="A13" s="32"/>
      <c r="B13" s="33" t="s">
        <v>21</v>
      </c>
      <c r="C13" s="33" t="s">
        <v>20</v>
      </c>
      <c r="D13" s="33" t="s">
        <v>10</v>
      </c>
      <c r="E13" s="53" t="s">
        <v>233</v>
      </c>
      <c r="F13" s="54"/>
      <c r="G13" s="54"/>
      <c r="H13" s="54">
        <v>14000</v>
      </c>
      <c r="I13" s="54"/>
      <c r="J13" s="54"/>
      <c r="K13" s="54"/>
      <c r="L13" s="54"/>
      <c r="M13" s="54"/>
      <c r="N13" s="54"/>
      <c r="O13" s="54"/>
      <c r="P13" s="54"/>
      <c r="Q13" s="54"/>
    </row>
    <row r="14" spans="1:17" s="34" customFormat="1" ht="15.75" customHeight="1">
      <c r="A14" s="32"/>
      <c r="B14" s="33" t="s">
        <v>51</v>
      </c>
      <c r="C14" s="33" t="s">
        <v>75</v>
      </c>
      <c r="D14" s="33"/>
      <c r="E14" s="53" t="s">
        <v>52</v>
      </c>
      <c r="F14" s="54">
        <f>F15+F16</f>
        <v>8000</v>
      </c>
      <c r="G14" s="54">
        <v>8000</v>
      </c>
      <c r="H14" s="54">
        <v>1000</v>
      </c>
      <c r="I14" s="54">
        <f aca="true" t="shared" si="2" ref="I14:P14">I15+I16</f>
        <v>8000</v>
      </c>
      <c r="J14" s="54">
        <f t="shared" si="2"/>
        <v>0</v>
      </c>
      <c r="K14" s="54">
        <f t="shared" si="2"/>
        <v>0</v>
      </c>
      <c r="L14" s="54">
        <f t="shared" si="2"/>
        <v>0</v>
      </c>
      <c r="M14" s="54">
        <f t="shared" si="2"/>
        <v>0</v>
      </c>
      <c r="N14" s="54">
        <f t="shared" si="2"/>
        <v>0</v>
      </c>
      <c r="O14" s="54">
        <f t="shared" si="2"/>
        <v>0</v>
      </c>
      <c r="P14" s="54">
        <f t="shared" si="2"/>
        <v>0</v>
      </c>
      <c r="Q14" s="54">
        <f>F14+K14</f>
        <v>8000</v>
      </c>
    </row>
    <row r="15" spans="1:17" s="34" customFormat="1" ht="24" customHeight="1">
      <c r="A15" s="32"/>
      <c r="B15" s="33" t="s">
        <v>102</v>
      </c>
      <c r="C15" s="33" t="s">
        <v>103</v>
      </c>
      <c r="D15" s="33" t="s">
        <v>104</v>
      </c>
      <c r="E15" s="53" t="s">
        <v>105</v>
      </c>
      <c r="F15" s="54">
        <v>8000</v>
      </c>
      <c r="G15" s="54">
        <v>8000</v>
      </c>
      <c r="H15" s="54">
        <v>1000</v>
      </c>
      <c r="I15" s="54">
        <v>8000</v>
      </c>
      <c r="J15" s="54"/>
      <c r="K15" s="54"/>
      <c r="L15" s="54"/>
      <c r="M15" s="54"/>
      <c r="N15" s="54"/>
      <c r="O15" s="54"/>
      <c r="P15" s="54"/>
      <c r="Q15" s="54">
        <f aca="true" t="shared" si="3" ref="Q15:Q79">F15+K15</f>
        <v>8000</v>
      </c>
    </row>
    <row r="16" spans="1:17" s="34" customFormat="1" ht="24" customHeight="1" hidden="1">
      <c r="A16" s="32"/>
      <c r="B16" s="33" t="s">
        <v>22</v>
      </c>
      <c r="C16" s="33" t="s">
        <v>23</v>
      </c>
      <c r="D16" s="33"/>
      <c r="E16" s="53" t="s">
        <v>171</v>
      </c>
      <c r="F16" s="54">
        <f>F17</f>
        <v>0</v>
      </c>
      <c r="G16" s="54">
        <f aca="true" t="shared" si="4" ref="G16:N16">G17</f>
        <v>0</v>
      </c>
      <c r="H16" s="54">
        <f t="shared" si="4"/>
        <v>0</v>
      </c>
      <c r="I16" s="54">
        <f t="shared" si="4"/>
        <v>0</v>
      </c>
      <c r="J16" s="54">
        <f t="shared" si="4"/>
        <v>0</v>
      </c>
      <c r="K16" s="54">
        <f t="shared" si="4"/>
        <v>0</v>
      </c>
      <c r="L16" s="54">
        <f t="shared" si="4"/>
        <v>0</v>
      </c>
      <c r="M16" s="54">
        <f t="shared" si="4"/>
        <v>0</v>
      </c>
      <c r="N16" s="54">
        <f t="shared" si="4"/>
        <v>0</v>
      </c>
      <c r="O16" s="56"/>
      <c r="P16" s="56"/>
      <c r="Q16" s="54">
        <f t="shared" si="3"/>
        <v>0</v>
      </c>
    </row>
    <row r="17" spans="1:17" s="34" customFormat="1" ht="24" customHeight="1" hidden="1">
      <c r="A17" s="32"/>
      <c r="B17" s="33" t="s">
        <v>170</v>
      </c>
      <c r="C17" s="33" t="s">
        <v>172</v>
      </c>
      <c r="D17" s="33" t="s">
        <v>24</v>
      </c>
      <c r="E17" s="53" t="s">
        <v>171</v>
      </c>
      <c r="F17" s="54"/>
      <c r="G17" s="54"/>
      <c r="H17" s="54"/>
      <c r="I17" s="54"/>
      <c r="J17" s="55"/>
      <c r="K17" s="56"/>
      <c r="L17" s="55"/>
      <c r="M17" s="55"/>
      <c r="N17" s="55"/>
      <c r="O17" s="56"/>
      <c r="P17" s="56"/>
      <c r="Q17" s="54">
        <f t="shared" si="3"/>
        <v>0</v>
      </c>
    </row>
    <row r="18" spans="1:17" s="34" customFormat="1" ht="24" customHeight="1" hidden="1">
      <c r="A18" s="32"/>
      <c r="B18" s="33" t="s">
        <v>50</v>
      </c>
      <c r="C18" s="33" t="s">
        <v>78</v>
      </c>
      <c r="D18" s="33"/>
      <c r="E18" s="53" t="s">
        <v>215</v>
      </c>
      <c r="F18" s="54">
        <f>F20+F21</f>
        <v>0</v>
      </c>
      <c r="G18" s="54">
        <f>G20+G21</f>
        <v>0</v>
      </c>
      <c r="H18" s="54">
        <f aca="true" t="shared" si="5" ref="H18:P18">H20</f>
        <v>0</v>
      </c>
      <c r="I18" s="54">
        <f t="shared" si="5"/>
        <v>0</v>
      </c>
      <c r="J18" s="54">
        <f t="shared" si="5"/>
        <v>0</v>
      </c>
      <c r="K18" s="54">
        <f>K22</f>
        <v>0</v>
      </c>
      <c r="L18" s="54">
        <f>L21</f>
        <v>0</v>
      </c>
      <c r="M18" s="54">
        <f t="shared" si="5"/>
        <v>0</v>
      </c>
      <c r="N18" s="54">
        <f t="shared" si="5"/>
        <v>0</v>
      </c>
      <c r="O18" s="54">
        <f t="shared" si="5"/>
        <v>0</v>
      </c>
      <c r="P18" s="54">
        <f t="shared" si="5"/>
        <v>0</v>
      </c>
      <c r="Q18" s="54">
        <f t="shared" si="3"/>
        <v>0</v>
      </c>
    </row>
    <row r="19" spans="1:17" s="34" customFormat="1" ht="42" customHeight="1" hidden="1">
      <c r="A19" s="32"/>
      <c r="B19" s="33" t="s">
        <v>76</v>
      </c>
      <c r="C19" s="33" t="s">
        <v>77</v>
      </c>
      <c r="D19" s="33"/>
      <c r="E19" s="53" t="s">
        <v>214</v>
      </c>
      <c r="F19" s="54">
        <f>F20</f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>
        <f t="shared" si="3"/>
        <v>0</v>
      </c>
    </row>
    <row r="20" spans="1:17" s="34" customFormat="1" ht="31.5" customHeight="1" hidden="1">
      <c r="A20" s="32"/>
      <c r="B20" s="33" t="s">
        <v>133</v>
      </c>
      <c r="C20" s="33" t="s">
        <v>132</v>
      </c>
      <c r="D20" s="33" t="s">
        <v>25</v>
      </c>
      <c r="E20" s="53" t="s">
        <v>173</v>
      </c>
      <c r="F20" s="54"/>
      <c r="G20" s="54"/>
      <c r="H20" s="54"/>
      <c r="I20" s="54"/>
      <c r="J20" s="55"/>
      <c r="K20" s="56"/>
      <c r="L20" s="55"/>
      <c r="M20" s="55"/>
      <c r="N20" s="55"/>
      <c r="O20" s="56"/>
      <c r="P20" s="56"/>
      <c r="Q20" s="54">
        <f t="shared" si="3"/>
        <v>0</v>
      </c>
    </row>
    <row r="21" spans="1:17" s="34" customFormat="1" ht="31.5" customHeight="1" hidden="1">
      <c r="A21" s="32"/>
      <c r="B21" s="33" t="s">
        <v>204</v>
      </c>
      <c r="C21" s="33" t="s">
        <v>207</v>
      </c>
      <c r="D21" s="33"/>
      <c r="E21" s="53" t="s">
        <v>209</v>
      </c>
      <c r="F21" s="54">
        <f>F23+F22</f>
        <v>0</v>
      </c>
      <c r="G21" s="54">
        <f aca="true" t="shared" si="6" ref="G21:P21">G23+G22</f>
        <v>0</v>
      </c>
      <c r="H21" s="54">
        <f t="shared" si="6"/>
        <v>0</v>
      </c>
      <c r="I21" s="54">
        <f t="shared" si="6"/>
        <v>0</v>
      </c>
      <c r="J21" s="54">
        <f t="shared" si="6"/>
        <v>0</v>
      </c>
      <c r="K21" s="54">
        <f t="shared" si="6"/>
        <v>0</v>
      </c>
      <c r="L21" s="54">
        <f t="shared" si="6"/>
        <v>0</v>
      </c>
      <c r="M21" s="54">
        <f t="shared" si="6"/>
        <v>0</v>
      </c>
      <c r="N21" s="54">
        <f t="shared" si="6"/>
        <v>0</v>
      </c>
      <c r="O21" s="54">
        <f t="shared" si="6"/>
        <v>0</v>
      </c>
      <c r="P21" s="54">
        <f t="shared" si="6"/>
        <v>0</v>
      </c>
      <c r="Q21" s="54">
        <f t="shared" si="3"/>
        <v>0</v>
      </c>
    </row>
    <row r="22" spans="1:17" s="34" customFormat="1" ht="31.5" customHeight="1" hidden="1">
      <c r="A22" s="32"/>
      <c r="B22" s="33" t="s">
        <v>210</v>
      </c>
      <c r="C22" s="33" t="s">
        <v>211</v>
      </c>
      <c r="D22" s="33" t="s">
        <v>212</v>
      </c>
      <c r="E22" s="53" t="s">
        <v>213</v>
      </c>
      <c r="F22" s="54"/>
      <c r="G22" s="54"/>
      <c r="H22" s="54"/>
      <c r="I22" s="54"/>
      <c r="J22" s="55"/>
      <c r="K22" s="56"/>
      <c r="L22" s="55"/>
      <c r="M22" s="55"/>
      <c r="N22" s="55"/>
      <c r="O22" s="56"/>
      <c r="P22" s="56"/>
      <c r="Q22" s="54">
        <f t="shared" si="3"/>
        <v>0</v>
      </c>
    </row>
    <row r="23" spans="1:17" s="34" customFormat="1" ht="31.5" customHeight="1" hidden="1">
      <c r="A23" s="32"/>
      <c r="B23" s="33" t="s">
        <v>79</v>
      </c>
      <c r="C23" s="33" t="s">
        <v>206</v>
      </c>
      <c r="D23" s="33"/>
      <c r="E23" s="53" t="s">
        <v>53</v>
      </c>
      <c r="F23" s="54"/>
      <c r="G23" s="54">
        <f>G24</f>
        <v>0</v>
      </c>
      <c r="H23" s="54"/>
      <c r="I23" s="54"/>
      <c r="J23" s="55"/>
      <c r="K23" s="56"/>
      <c r="L23" s="55"/>
      <c r="M23" s="55"/>
      <c r="N23" s="55"/>
      <c r="O23" s="56"/>
      <c r="P23" s="56"/>
      <c r="Q23" s="54">
        <f t="shared" si="3"/>
        <v>0</v>
      </c>
    </row>
    <row r="24" spans="1:17" s="34" customFormat="1" ht="31.5" customHeight="1" hidden="1">
      <c r="A24" s="32"/>
      <c r="B24" s="33" t="s">
        <v>91</v>
      </c>
      <c r="C24" s="33" t="s">
        <v>205</v>
      </c>
      <c r="D24" s="33" t="s">
        <v>26</v>
      </c>
      <c r="E24" s="53" t="s">
        <v>208</v>
      </c>
      <c r="F24" s="54"/>
      <c r="G24" s="54"/>
      <c r="H24" s="54"/>
      <c r="I24" s="54"/>
      <c r="J24" s="55"/>
      <c r="K24" s="56"/>
      <c r="L24" s="55"/>
      <c r="M24" s="55"/>
      <c r="N24" s="55"/>
      <c r="O24" s="56"/>
      <c r="P24" s="56"/>
      <c r="Q24" s="54">
        <f t="shared" si="3"/>
        <v>0</v>
      </c>
    </row>
    <row r="25" spans="1:17" s="34" customFormat="1" ht="24" customHeight="1" hidden="1">
      <c r="A25" s="32"/>
      <c r="B25" s="33" t="s">
        <v>54</v>
      </c>
      <c r="C25" s="33" t="s">
        <v>106</v>
      </c>
      <c r="D25" s="33"/>
      <c r="E25" s="53" t="s">
        <v>55</v>
      </c>
      <c r="F25" s="54">
        <f>F26+F27+F31</f>
        <v>0</v>
      </c>
      <c r="G25" s="54">
        <f aca="true" t="shared" si="7" ref="G25:P25">G26+G27+G31</f>
        <v>0</v>
      </c>
      <c r="H25" s="54">
        <f t="shared" si="7"/>
        <v>0</v>
      </c>
      <c r="I25" s="54">
        <f t="shared" si="7"/>
        <v>0</v>
      </c>
      <c r="J25" s="54">
        <f t="shared" si="7"/>
        <v>0</v>
      </c>
      <c r="K25" s="54">
        <f t="shared" si="7"/>
        <v>0</v>
      </c>
      <c r="L25" s="54">
        <f t="shared" si="7"/>
        <v>0</v>
      </c>
      <c r="M25" s="54">
        <f t="shared" si="7"/>
        <v>0</v>
      </c>
      <c r="N25" s="54">
        <f t="shared" si="7"/>
        <v>0</v>
      </c>
      <c r="O25" s="54">
        <f t="shared" si="7"/>
        <v>0</v>
      </c>
      <c r="P25" s="54">
        <f t="shared" si="7"/>
        <v>0</v>
      </c>
      <c r="Q25" s="54">
        <f t="shared" si="3"/>
        <v>0</v>
      </c>
    </row>
    <row r="26" spans="1:17" s="34" customFormat="1" ht="24" customHeight="1" hidden="1">
      <c r="A26" s="32"/>
      <c r="B26" s="33" t="s">
        <v>177</v>
      </c>
      <c r="C26" s="33" t="s">
        <v>174</v>
      </c>
      <c r="D26" s="33" t="s">
        <v>176</v>
      </c>
      <c r="E26" s="53" t="s">
        <v>175</v>
      </c>
      <c r="F26" s="54"/>
      <c r="G26" s="54"/>
      <c r="H26" s="54"/>
      <c r="I26" s="54"/>
      <c r="J26" s="55"/>
      <c r="K26" s="56"/>
      <c r="L26" s="55"/>
      <c r="M26" s="55"/>
      <c r="N26" s="55"/>
      <c r="O26" s="56"/>
      <c r="P26" s="56"/>
      <c r="Q26" s="54">
        <f t="shared" si="3"/>
        <v>0</v>
      </c>
    </row>
    <row r="27" spans="1:17" s="34" customFormat="1" ht="39" customHeight="1" hidden="1">
      <c r="A27" s="32"/>
      <c r="B27" s="33" t="s">
        <v>107</v>
      </c>
      <c r="C27" s="33" t="s">
        <v>108</v>
      </c>
      <c r="D27" s="33" t="s">
        <v>128</v>
      </c>
      <c r="E27" s="53" t="s">
        <v>109</v>
      </c>
      <c r="F27" s="54"/>
      <c r="G27" s="54"/>
      <c r="H27" s="54"/>
      <c r="I27" s="54"/>
      <c r="J27" s="55"/>
      <c r="K27" s="93"/>
      <c r="L27" s="55"/>
      <c r="M27" s="55"/>
      <c r="N27" s="55"/>
      <c r="O27" s="56"/>
      <c r="P27" s="56"/>
      <c r="Q27" s="54">
        <f t="shared" si="3"/>
        <v>0</v>
      </c>
    </row>
    <row r="28" spans="1:17" s="26" customFormat="1" ht="24" hidden="1">
      <c r="A28" s="25"/>
      <c r="B28" s="33" t="s">
        <v>54</v>
      </c>
      <c r="C28" s="36">
        <v>4000</v>
      </c>
      <c r="D28" s="35"/>
      <c r="E28" s="53" t="s">
        <v>110</v>
      </c>
      <c r="F28" s="57">
        <f>F29</f>
        <v>0</v>
      </c>
      <c r="G28" s="57">
        <f>G29</f>
        <v>0</v>
      </c>
      <c r="H28" s="58" t="s">
        <v>73</v>
      </c>
      <c r="I28" s="58" t="s">
        <v>73</v>
      </c>
      <c r="J28" s="58" t="s">
        <v>73</v>
      </c>
      <c r="K28" s="58" t="s">
        <v>73</v>
      </c>
      <c r="L28" s="58" t="s">
        <v>73</v>
      </c>
      <c r="M28" s="58" t="s">
        <v>73</v>
      </c>
      <c r="N28" s="58" t="s">
        <v>73</v>
      </c>
      <c r="O28" s="58" t="s">
        <v>73</v>
      </c>
      <c r="P28" s="60" t="s">
        <v>73</v>
      </c>
      <c r="Q28" s="54">
        <f t="shared" si="3"/>
        <v>0</v>
      </c>
    </row>
    <row r="29" spans="1:17" s="26" customFormat="1" ht="33" customHeight="1" hidden="1">
      <c r="A29" s="25"/>
      <c r="B29" s="42" t="s">
        <v>28</v>
      </c>
      <c r="C29" s="43">
        <v>4080</v>
      </c>
      <c r="D29" s="42"/>
      <c r="E29" s="53" t="s">
        <v>110</v>
      </c>
      <c r="F29" s="62">
        <f>F30</f>
        <v>0</v>
      </c>
      <c r="G29" s="62">
        <f>G30</f>
        <v>0</v>
      </c>
      <c r="H29" s="60" t="s">
        <v>73</v>
      </c>
      <c r="I29" s="60" t="s">
        <v>73</v>
      </c>
      <c r="J29" s="60" t="s">
        <v>73</v>
      </c>
      <c r="K29" s="60" t="s">
        <v>73</v>
      </c>
      <c r="L29" s="60" t="s">
        <v>73</v>
      </c>
      <c r="M29" s="60" t="s">
        <v>73</v>
      </c>
      <c r="N29" s="60" t="s">
        <v>73</v>
      </c>
      <c r="O29" s="60" t="s">
        <v>73</v>
      </c>
      <c r="P29" s="60" t="s">
        <v>73</v>
      </c>
      <c r="Q29" s="54">
        <f t="shared" si="3"/>
        <v>0</v>
      </c>
    </row>
    <row r="30" spans="1:17" s="26" customFormat="1" ht="17.25" customHeight="1" hidden="1">
      <c r="A30" s="25"/>
      <c r="B30" s="35" t="s">
        <v>89</v>
      </c>
      <c r="C30" s="37">
        <v>4082</v>
      </c>
      <c r="D30" s="35" t="s">
        <v>27</v>
      </c>
      <c r="E30" s="53" t="s">
        <v>110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 t="s">
        <v>73</v>
      </c>
      <c r="Q30" s="54">
        <f t="shared" si="3"/>
        <v>0</v>
      </c>
    </row>
    <row r="31" spans="1:17" s="26" customFormat="1" ht="21.75" customHeight="1" hidden="1">
      <c r="A31" s="25"/>
      <c r="B31" s="35" t="s">
        <v>28</v>
      </c>
      <c r="C31" s="37">
        <v>4080</v>
      </c>
      <c r="D31" s="35"/>
      <c r="E31" s="53" t="s">
        <v>179</v>
      </c>
      <c r="F31" s="59">
        <f>F32</f>
        <v>0</v>
      </c>
      <c r="G31" s="59">
        <f aca="true" t="shared" si="8" ref="G31:P31">G32</f>
        <v>0</v>
      </c>
      <c r="H31" s="59">
        <f t="shared" si="8"/>
        <v>0</v>
      </c>
      <c r="I31" s="59">
        <f t="shared" si="8"/>
        <v>0</v>
      </c>
      <c r="J31" s="59">
        <f t="shared" si="8"/>
        <v>0</v>
      </c>
      <c r="K31" s="59">
        <f t="shared" si="8"/>
        <v>0</v>
      </c>
      <c r="L31" s="59">
        <f t="shared" si="8"/>
        <v>0</v>
      </c>
      <c r="M31" s="59">
        <f t="shared" si="8"/>
        <v>0</v>
      </c>
      <c r="N31" s="59">
        <f t="shared" si="8"/>
        <v>0</v>
      </c>
      <c r="O31" s="59">
        <f t="shared" si="8"/>
        <v>0</v>
      </c>
      <c r="P31" s="59">
        <f t="shared" si="8"/>
        <v>0</v>
      </c>
      <c r="Q31" s="54">
        <f t="shared" si="3"/>
        <v>0</v>
      </c>
    </row>
    <row r="32" spans="1:17" s="26" customFormat="1" ht="17.25" customHeight="1" hidden="1">
      <c r="A32" s="25"/>
      <c r="B32" s="35" t="s">
        <v>89</v>
      </c>
      <c r="C32" s="37">
        <v>4082</v>
      </c>
      <c r="D32" s="35" t="s">
        <v>27</v>
      </c>
      <c r="E32" s="53" t="s">
        <v>178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  <c r="Q32" s="54">
        <f t="shared" si="3"/>
        <v>0</v>
      </c>
    </row>
    <row r="33" spans="1:18" s="26" customFormat="1" ht="24.75" customHeight="1" hidden="1">
      <c r="A33" s="25"/>
      <c r="B33" s="35" t="s">
        <v>121</v>
      </c>
      <c r="C33" s="36">
        <v>5000</v>
      </c>
      <c r="D33" s="35"/>
      <c r="E33" s="53" t="s">
        <v>127</v>
      </c>
      <c r="F33" s="59">
        <f>F34</f>
        <v>0</v>
      </c>
      <c r="G33" s="59">
        <f aca="true" t="shared" si="9" ref="G33:P33">G34</f>
        <v>0</v>
      </c>
      <c r="H33" s="59">
        <f t="shared" si="9"/>
        <v>0</v>
      </c>
      <c r="I33" s="59">
        <f t="shared" si="9"/>
        <v>0</v>
      </c>
      <c r="J33" s="59">
        <f t="shared" si="9"/>
        <v>0</v>
      </c>
      <c r="K33" s="59">
        <f t="shared" si="9"/>
        <v>0</v>
      </c>
      <c r="L33" s="59">
        <f t="shared" si="9"/>
        <v>0</v>
      </c>
      <c r="M33" s="59">
        <f t="shared" si="9"/>
        <v>0</v>
      </c>
      <c r="N33" s="59">
        <f t="shared" si="9"/>
        <v>0</v>
      </c>
      <c r="O33" s="59">
        <f t="shared" si="9"/>
        <v>0</v>
      </c>
      <c r="P33" s="59">
        <f t="shared" si="9"/>
        <v>0</v>
      </c>
      <c r="Q33" s="54">
        <f t="shared" si="3"/>
        <v>0</v>
      </c>
      <c r="R33" s="59">
        <f aca="true" t="shared" si="10" ref="H33:R34">R34</f>
        <v>0</v>
      </c>
    </row>
    <row r="34" spans="1:18" s="26" customFormat="1" ht="24.75" customHeight="1" hidden="1">
      <c r="A34" s="25"/>
      <c r="B34" s="35" t="s">
        <v>122</v>
      </c>
      <c r="C34" s="37">
        <v>5030</v>
      </c>
      <c r="D34" s="35"/>
      <c r="E34" s="53" t="s">
        <v>126</v>
      </c>
      <c r="F34" s="59">
        <f>F35</f>
        <v>0</v>
      </c>
      <c r="G34" s="59">
        <f>G35</f>
        <v>0</v>
      </c>
      <c r="H34" s="59">
        <f t="shared" si="10"/>
        <v>0</v>
      </c>
      <c r="I34" s="59">
        <f t="shared" si="10"/>
        <v>0</v>
      </c>
      <c r="J34" s="59">
        <f t="shared" si="10"/>
        <v>0</v>
      </c>
      <c r="K34" s="59">
        <f t="shared" si="10"/>
        <v>0</v>
      </c>
      <c r="L34" s="59">
        <f t="shared" si="10"/>
        <v>0</v>
      </c>
      <c r="M34" s="59">
        <f t="shared" si="10"/>
        <v>0</v>
      </c>
      <c r="N34" s="59">
        <f t="shared" si="10"/>
        <v>0</v>
      </c>
      <c r="O34" s="59">
        <f t="shared" si="10"/>
        <v>0</v>
      </c>
      <c r="P34" s="59">
        <f t="shared" si="10"/>
        <v>0</v>
      </c>
      <c r="Q34" s="54">
        <f t="shared" si="3"/>
        <v>0</v>
      </c>
      <c r="R34" s="59">
        <f t="shared" si="10"/>
        <v>0</v>
      </c>
    </row>
    <row r="35" spans="1:17" s="26" customFormat="1" ht="29.25" customHeight="1" hidden="1">
      <c r="A35" s="25"/>
      <c r="B35" s="35" t="s">
        <v>123</v>
      </c>
      <c r="C35" s="37">
        <v>5031</v>
      </c>
      <c r="D35" s="35" t="s">
        <v>124</v>
      </c>
      <c r="E35" s="53" t="s">
        <v>125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  <c r="Q35" s="54">
        <f t="shared" si="3"/>
        <v>0</v>
      </c>
    </row>
    <row r="36" spans="1:17" s="26" customFormat="1" ht="27.75" customHeight="1" hidden="1">
      <c r="A36" s="25"/>
      <c r="B36" s="33" t="s">
        <v>56</v>
      </c>
      <c r="C36" s="36">
        <v>6000</v>
      </c>
      <c r="D36" s="35"/>
      <c r="E36" s="50" t="s">
        <v>42</v>
      </c>
      <c r="F36" s="57">
        <f>F38+F39</f>
        <v>0</v>
      </c>
      <c r="G36" s="57">
        <f aca="true" t="shared" si="11" ref="G36:P36">G38+G39</f>
        <v>0</v>
      </c>
      <c r="H36" s="57">
        <f t="shared" si="11"/>
        <v>0</v>
      </c>
      <c r="I36" s="57">
        <f t="shared" si="11"/>
        <v>0</v>
      </c>
      <c r="J36" s="57">
        <f t="shared" si="11"/>
        <v>0</v>
      </c>
      <c r="K36" s="57">
        <f t="shared" si="11"/>
        <v>0</v>
      </c>
      <c r="L36" s="57">
        <f t="shared" si="11"/>
        <v>0</v>
      </c>
      <c r="M36" s="57">
        <f t="shared" si="11"/>
        <v>0</v>
      </c>
      <c r="N36" s="57">
        <f t="shared" si="11"/>
        <v>0</v>
      </c>
      <c r="O36" s="57">
        <f t="shared" si="11"/>
        <v>0</v>
      </c>
      <c r="P36" s="57">
        <f t="shared" si="11"/>
        <v>0</v>
      </c>
      <c r="Q36" s="54">
        <f t="shared" si="3"/>
        <v>0</v>
      </c>
    </row>
    <row r="37" spans="1:17" s="26" customFormat="1" ht="45" customHeight="1" hidden="1">
      <c r="A37" s="25"/>
      <c r="B37" s="35" t="s">
        <v>29</v>
      </c>
      <c r="C37" s="37">
        <v>6020</v>
      </c>
      <c r="D37" s="35" t="s">
        <v>30</v>
      </c>
      <c r="E37" s="46" t="s">
        <v>57</v>
      </c>
      <c r="F37" s="59"/>
      <c r="G37" s="59"/>
      <c r="H37" s="59"/>
      <c r="I37" s="59"/>
      <c r="J37" s="59"/>
      <c r="K37" s="59"/>
      <c r="L37" s="59"/>
      <c r="M37" s="59"/>
      <c r="N37" s="59"/>
      <c r="O37" s="57">
        <f>O40</f>
        <v>0</v>
      </c>
      <c r="P37" s="60" t="s">
        <v>73</v>
      </c>
      <c r="Q37" s="54">
        <f t="shared" si="3"/>
        <v>0</v>
      </c>
    </row>
    <row r="38" spans="1:17" s="26" customFormat="1" ht="39" customHeight="1" hidden="1">
      <c r="A38" s="25"/>
      <c r="B38" s="35" t="s">
        <v>29</v>
      </c>
      <c r="C38" s="37">
        <v>6020</v>
      </c>
      <c r="D38" s="35" t="s">
        <v>30</v>
      </c>
      <c r="E38" s="46" t="s">
        <v>180</v>
      </c>
      <c r="F38" s="59"/>
      <c r="G38" s="59"/>
      <c r="H38" s="59"/>
      <c r="I38" s="59"/>
      <c r="J38" s="59"/>
      <c r="K38" s="59"/>
      <c r="L38" s="59"/>
      <c r="M38" s="59"/>
      <c r="N38" s="59"/>
      <c r="O38" s="57"/>
      <c r="P38" s="60"/>
      <c r="Q38" s="54">
        <f t="shared" si="3"/>
        <v>0</v>
      </c>
    </row>
    <row r="39" spans="1:17" s="26" customFormat="1" ht="29.25" customHeight="1" hidden="1">
      <c r="A39" s="25"/>
      <c r="B39" s="35" t="s">
        <v>31</v>
      </c>
      <c r="C39" s="37">
        <v>6030</v>
      </c>
      <c r="D39" s="35" t="s">
        <v>30</v>
      </c>
      <c r="E39" s="46" t="s">
        <v>58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4">
        <f t="shared" si="3"/>
        <v>0</v>
      </c>
    </row>
    <row r="40" spans="1:17" s="26" customFormat="1" ht="16.5" customHeight="1" hidden="1">
      <c r="A40" s="25"/>
      <c r="B40" s="33" t="s">
        <v>59</v>
      </c>
      <c r="C40" s="36">
        <v>7000</v>
      </c>
      <c r="D40" s="35"/>
      <c r="E40" s="50" t="s">
        <v>60</v>
      </c>
      <c r="F40" s="57">
        <f>F45+F47+F49+F60</f>
        <v>0</v>
      </c>
      <c r="G40" s="57">
        <f>G45+G47+G49+G60</f>
        <v>0</v>
      </c>
      <c r="H40" s="57">
        <f>H45+H47+H49+H60</f>
        <v>0</v>
      </c>
      <c r="I40" s="57">
        <f>I45+I47+I49+I60</f>
        <v>0</v>
      </c>
      <c r="J40" s="57">
        <f>J45+J47+J49+J60</f>
        <v>0</v>
      </c>
      <c r="K40" s="57">
        <f aca="true" t="shared" si="12" ref="K40:P40">K45+K47+K49</f>
        <v>0</v>
      </c>
      <c r="L40" s="57">
        <f t="shared" si="12"/>
        <v>0</v>
      </c>
      <c r="M40" s="57">
        <f t="shared" si="12"/>
        <v>0</v>
      </c>
      <c r="N40" s="57">
        <f t="shared" si="12"/>
        <v>0</v>
      </c>
      <c r="O40" s="57">
        <f t="shared" si="12"/>
        <v>0</v>
      </c>
      <c r="P40" s="57">
        <f t="shared" si="12"/>
        <v>0</v>
      </c>
      <c r="Q40" s="54">
        <f t="shared" si="3"/>
        <v>0</v>
      </c>
    </row>
    <row r="41" spans="1:17" s="26" customFormat="1" ht="22.5" customHeight="1" hidden="1">
      <c r="A41" s="25"/>
      <c r="B41" s="42" t="s">
        <v>61</v>
      </c>
      <c r="C41" s="43">
        <v>7200</v>
      </c>
      <c r="D41" s="42"/>
      <c r="E41" s="48" t="s">
        <v>43</v>
      </c>
      <c r="F41" s="59"/>
      <c r="G41" s="59"/>
      <c r="H41" s="59"/>
      <c r="I41" s="59"/>
      <c r="J41" s="59"/>
      <c r="K41" s="62">
        <f>O41</f>
        <v>0</v>
      </c>
      <c r="L41" s="60"/>
      <c r="M41" s="60" t="s">
        <v>73</v>
      </c>
      <c r="N41" s="60" t="s">
        <v>73</v>
      </c>
      <c r="O41" s="57">
        <f>O42</f>
        <v>0</v>
      </c>
      <c r="P41" s="60" t="s">
        <v>73</v>
      </c>
      <c r="Q41" s="54">
        <f t="shared" si="3"/>
        <v>0</v>
      </c>
    </row>
    <row r="42" spans="1:17" s="26" customFormat="1" ht="16.5" customHeight="1" hidden="1">
      <c r="A42" s="25"/>
      <c r="B42" s="35" t="s">
        <v>32</v>
      </c>
      <c r="C42" s="37">
        <v>7220</v>
      </c>
      <c r="D42" s="35" t="s">
        <v>33</v>
      </c>
      <c r="E42" s="46" t="s">
        <v>62</v>
      </c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 t="s">
        <v>73</v>
      </c>
      <c r="Q42" s="54">
        <f t="shared" si="3"/>
        <v>0</v>
      </c>
    </row>
    <row r="43" spans="1:17" s="26" customFormat="1" ht="16.5" customHeight="1" hidden="1">
      <c r="A43" s="25"/>
      <c r="B43" s="33" t="s">
        <v>64</v>
      </c>
      <c r="C43" s="36">
        <v>7300</v>
      </c>
      <c r="D43" s="33"/>
      <c r="E43" s="48" t="s">
        <v>63</v>
      </c>
      <c r="F43" s="62">
        <f>F44</f>
        <v>0</v>
      </c>
      <c r="G43" s="62">
        <f>G44</f>
        <v>0</v>
      </c>
      <c r="H43" s="59">
        <f>H44</f>
        <v>0</v>
      </c>
      <c r="I43" s="59">
        <f>I44</f>
        <v>0</v>
      </c>
      <c r="J43" s="59">
        <f>J44</f>
        <v>0</v>
      </c>
      <c r="K43" s="59"/>
      <c r="L43" s="59"/>
      <c r="M43" s="59"/>
      <c r="N43" s="59"/>
      <c r="O43" s="59"/>
      <c r="P43" s="60" t="s">
        <v>73</v>
      </c>
      <c r="Q43" s="54">
        <f t="shared" si="3"/>
        <v>0</v>
      </c>
    </row>
    <row r="44" spans="1:17" s="26" customFormat="1" ht="39" customHeight="1" hidden="1">
      <c r="A44" s="25"/>
      <c r="B44" s="35" t="s">
        <v>92</v>
      </c>
      <c r="C44" s="37">
        <v>7350</v>
      </c>
      <c r="D44" s="35" t="s">
        <v>34</v>
      </c>
      <c r="E44" s="46" t="s">
        <v>93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 t="s">
        <v>73</v>
      </c>
      <c r="Q44" s="54">
        <f t="shared" si="3"/>
        <v>0</v>
      </c>
    </row>
    <row r="45" spans="1:17" s="26" customFormat="1" ht="39" customHeight="1" hidden="1">
      <c r="A45" s="25"/>
      <c r="B45" s="35" t="s">
        <v>184</v>
      </c>
      <c r="C45" s="37">
        <v>7100</v>
      </c>
      <c r="D45" s="35"/>
      <c r="E45" s="46" t="s">
        <v>185</v>
      </c>
      <c r="F45" s="59">
        <f>F46</f>
        <v>0</v>
      </c>
      <c r="G45" s="59">
        <f aca="true" t="shared" si="13" ref="G45:P45">G46</f>
        <v>0</v>
      </c>
      <c r="H45" s="59">
        <f t="shared" si="13"/>
        <v>0</v>
      </c>
      <c r="I45" s="59">
        <f t="shared" si="13"/>
        <v>0</v>
      </c>
      <c r="J45" s="59">
        <f t="shared" si="13"/>
        <v>0</v>
      </c>
      <c r="K45" s="59">
        <f t="shared" si="13"/>
        <v>0</v>
      </c>
      <c r="L45" s="59">
        <f t="shared" si="13"/>
        <v>0</v>
      </c>
      <c r="M45" s="59">
        <f t="shared" si="13"/>
        <v>0</v>
      </c>
      <c r="N45" s="59">
        <f t="shared" si="13"/>
        <v>0</v>
      </c>
      <c r="O45" s="59">
        <f t="shared" si="13"/>
        <v>0</v>
      </c>
      <c r="P45" s="59">
        <f t="shared" si="13"/>
        <v>0</v>
      </c>
      <c r="Q45" s="54">
        <f t="shared" si="3"/>
        <v>0</v>
      </c>
    </row>
    <row r="46" spans="1:17" s="26" customFormat="1" ht="39" customHeight="1" hidden="1">
      <c r="A46" s="25"/>
      <c r="B46" s="35" t="s">
        <v>181</v>
      </c>
      <c r="C46" s="37">
        <v>7130</v>
      </c>
      <c r="D46" s="35" t="s">
        <v>183</v>
      </c>
      <c r="E46" s="46" t="s">
        <v>182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/>
      <c r="Q46" s="54">
        <f t="shared" si="3"/>
        <v>0</v>
      </c>
    </row>
    <row r="47" spans="1:17" s="26" customFormat="1" ht="39" customHeight="1" hidden="1">
      <c r="A47" s="25"/>
      <c r="B47" s="35" t="s">
        <v>186</v>
      </c>
      <c r="C47" s="37">
        <v>7300</v>
      </c>
      <c r="D47" s="35"/>
      <c r="E47" s="46" t="s">
        <v>63</v>
      </c>
      <c r="F47" s="59">
        <f>F48</f>
        <v>0</v>
      </c>
      <c r="G47" s="59">
        <f aca="true" t="shared" si="14" ref="G47:P47">G48</f>
        <v>0</v>
      </c>
      <c r="H47" s="59">
        <f t="shared" si="14"/>
        <v>0</v>
      </c>
      <c r="I47" s="59">
        <f t="shared" si="14"/>
        <v>0</v>
      </c>
      <c r="J47" s="59">
        <f t="shared" si="14"/>
        <v>0</v>
      </c>
      <c r="K47" s="59">
        <f t="shared" si="14"/>
        <v>0</v>
      </c>
      <c r="L47" s="59">
        <f t="shared" si="14"/>
        <v>0</v>
      </c>
      <c r="M47" s="59">
        <f t="shared" si="14"/>
        <v>0</v>
      </c>
      <c r="N47" s="59">
        <f t="shared" si="14"/>
        <v>0</v>
      </c>
      <c r="O47" s="59">
        <f t="shared" si="14"/>
        <v>0</v>
      </c>
      <c r="P47" s="59">
        <f t="shared" si="14"/>
        <v>0</v>
      </c>
      <c r="Q47" s="54">
        <f t="shared" si="3"/>
        <v>0</v>
      </c>
    </row>
    <row r="48" spans="1:17" s="26" customFormat="1" ht="39" customHeight="1" hidden="1">
      <c r="A48" s="25"/>
      <c r="B48" s="35" t="s">
        <v>92</v>
      </c>
      <c r="C48" s="37">
        <v>7350</v>
      </c>
      <c r="D48" s="35" t="s">
        <v>34</v>
      </c>
      <c r="E48" s="46" t="s">
        <v>93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0"/>
      <c r="Q48" s="54">
        <f t="shared" si="3"/>
        <v>0</v>
      </c>
    </row>
    <row r="49" spans="1:17" s="26" customFormat="1" ht="24" customHeight="1" hidden="1">
      <c r="A49" s="25"/>
      <c r="B49" s="42" t="s">
        <v>65</v>
      </c>
      <c r="C49" s="43">
        <v>7400</v>
      </c>
      <c r="D49" s="42"/>
      <c r="E49" s="48" t="s">
        <v>72</v>
      </c>
      <c r="F49" s="60">
        <f>F50</f>
        <v>0</v>
      </c>
      <c r="G49" s="60">
        <f aca="true" t="shared" si="15" ref="G49:N50">G50</f>
        <v>0</v>
      </c>
      <c r="H49" s="60">
        <f t="shared" si="15"/>
        <v>0</v>
      </c>
      <c r="I49" s="60">
        <f t="shared" si="15"/>
        <v>0</v>
      </c>
      <c r="J49" s="60">
        <f t="shared" si="15"/>
        <v>0</v>
      </c>
      <c r="K49" s="60">
        <f aca="true" t="shared" si="16" ref="K49:P49">K50+K60</f>
        <v>0</v>
      </c>
      <c r="L49" s="60">
        <f t="shared" si="16"/>
        <v>0</v>
      </c>
      <c r="M49" s="60">
        <f t="shared" si="16"/>
        <v>0</v>
      </c>
      <c r="N49" s="60">
        <f t="shared" si="16"/>
        <v>0</v>
      </c>
      <c r="O49" s="60">
        <f t="shared" si="16"/>
        <v>0</v>
      </c>
      <c r="P49" s="60">
        <f t="shared" si="16"/>
        <v>0</v>
      </c>
      <c r="Q49" s="54">
        <f t="shared" si="3"/>
        <v>0</v>
      </c>
    </row>
    <row r="50" spans="1:17" s="26" customFormat="1" ht="33" customHeight="1" hidden="1">
      <c r="A50" s="25"/>
      <c r="B50" s="40" t="s">
        <v>80</v>
      </c>
      <c r="C50" s="41">
        <v>7460</v>
      </c>
      <c r="D50" s="40"/>
      <c r="E50" s="52" t="s">
        <v>81</v>
      </c>
      <c r="F50" s="60">
        <f>F51</f>
        <v>0</v>
      </c>
      <c r="G50" s="60">
        <f t="shared" si="15"/>
        <v>0</v>
      </c>
      <c r="H50" s="60">
        <f t="shared" si="15"/>
        <v>0</v>
      </c>
      <c r="I50" s="60">
        <f t="shared" si="15"/>
        <v>0</v>
      </c>
      <c r="J50" s="60">
        <f t="shared" si="15"/>
        <v>0</v>
      </c>
      <c r="K50" s="60">
        <f t="shared" si="15"/>
        <v>0</v>
      </c>
      <c r="L50" s="60">
        <f t="shared" si="15"/>
        <v>0</v>
      </c>
      <c r="M50" s="60">
        <f t="shared" si="15"/>
        <v>0</v>
      </c>
      <c r="N50" s="60">
        <f t="shared" si="15"/>
        <v>0</v>
      </c>
      <c r="O50" s="60"/>
      <c r="P50" s="60"/>
      <c r="Q50" s="54">
        <f t="shared" si="3"/>
        <v>0</v>
      </c>
    </row>
    <row r="51" spans="1:17" s="26" customFormat="1" ht="25.5" customHeight="1" hidden="1">
      <c r="A51" s="25"/>
      <c r="B51" s="35" t="s">
        <v>82</v>
      </c>
      <c r="C51" s="37">
        <v>7461</v>
      </c>
      <c r="D51" s="35" t="s">
        <v>35</v>
      </c>
      <c r="E51" s="46" t="s">
        <v>83</v>
      </c>
      <c r="F51" s="60"/>
      <c r="G51" s="60"/>
      <c r="H51" s="60"/>
      <c r="I51" s="60"/>
      <c r="J51" s="60"/>
      <c r="K51" s="59"/>
      <c r="L51" s="60"/>
      <c r="M51" s="60"/>
      <c r="N51" s="60"/>
      <c r="O51" s="59"/>
      <c r="P51" s="59"/>
      <c r="Q51" s="54">
        <f t="shared" si="3"/>
        <v>0</v>
      </c>
    </row>
    <row r="52" spans="1:17" s="26" customFormat="1" ht="30" customHeight="1" hidden="1">
      <c r="A52" s="25"/>
      <c r="B52" s="42" t="s">
        <v>66</v>
      </c>
      <c r="C52" s="43">
        <v>7600</v>
      </c>
      <c r="D52" s="42"/>
      <c r="E52" s="48" t="s">
        <v>44</v>
      </c>
      <c r="F52" s="60" t="s">
        <v>73</v>
      </c>
      <c r="G52" s="60" t="s">
        <v>73</v>
      </c>
      <c r="H52" s="60" t="s">
        <v>73</v>
      </c>
      <c r="I52" s="60" t="s">
        <v>73</v>
      </c>
      <c r="J52" s="60" t="s">
        <v>73</v>
      </c>
      <c r="K52" s="62">
        <f>K53+K54</f>
        <v>0</v>
      </c>
      <c r="L52" s="60" t="s">
        <v>73</v>
      </c>
      <c r="M52" s="60" t="s">
        <v>73</v>
      </c>
      <c r="N52" s="60" t="s">
        <v>73</v>
      </c>
      <c r="O52" s="57">
        <f>O53+O54</f>
        <v>0</v>
      </c>
      <c r="P52" s="60" t="s">
        <v>73</v>
      </c>
      <c r="Q52" s="54">
        <f t="shared" si="3"/>
        <v>0</v>
      </c>
    </row>
    <row r="53" spans="1:17" s="26" customFormat="1" ht="18.75" customHeight="1" hidden="1">
      <c r="A53" s="25"/>
      <c r="B53" s="35" t="s">
        <v>36</v>
      </c>
      <c r="C53" s="37">
        <v>7640</v>
      </c>
      <c r="D53" s="35" t="s">
        <v>37</v>
      </c>
      <c r="E53" s="46" t="s">
        <v>45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60" t="s">
        <v>73</v>
      </c>
      <c r="Q53" s="54">
        <f t="shared" si="3"/>
        <v>0</v>
      </c>
    </row>
    <row r="54" spans="1:17" s="26" customFormat="1" ht="34.5" customHeight="1" hidden="1">
      <c r="A54" s="25"/>
      <c r="B54" s="35" t="s">
        <v>38</v>
      </c>
      <c r="C54" s="37">
        <v>7670</v>
      </c>
      <c r="D54" s="35" t="s">
        <v>12</v>
      </c>
      <c r="E54" s="49" t="s">
        <v>46</v>
      </c>
      <c r="F54" s="59"/>
      <c r="G54" s="59"/>
      <c r="H54" s="59"/>
      <c r="I54" s="59"/>
      <c r="J54" s="59"/>
      <c r="K54" s="61"/>
      <c r="L54" s="60" t="s">
        <v>73</v>
      </c>
      <c r="M54" s="60" t="s">
        <v>73</v>
      </c>
      <c r="N54" s="60" t="s">
        <v>73</v>
      </c>
      <c r="O54" s="59"/>
      <c r="P54" s="60" t="s">
        <v>73</v>
      </c>
      <c r="Q54" s="54">
        <f t="shared" si="3"/>
        <v>0</v>
      </c>
    </row>
    <row r="55" spans="1:17" s="26" customFormat="1" ht="16.5" customHeight="1" hidden="1">
      <c r="A55" s="25"/>
      <c r="B55" s="33" t="s">
        <v>85</v>
      </c>
      <c r="C55" s="36">
        <v>8000</v>
      </c>
      <c r="D55" s="33"/>
      <c r="E55" s="50" t="s">
        <v>86</v>
      </c>
      <c r="F55" s="57">
        <f>F56+F59</f>
        <v>0</v>
      </c>
      <c r="G55" s="57">
        <f>G56+G59</f>
        <v>0</v>
      </c>
      <c r="H55" s="58" t="s">
        <v>73</v>
      </c>
      <c r="I55" s="58" t="s">
        <v>73</v>
      </c>
      <c r="J55" s="58" t="s">
        <v>73</v>
      </c>
      <c r="K55" s="58" t="s">
        <v>73</v>
      </c>
      <c r="L55" s="58" t="s">
        <v>73</v>
      </c>
      <c r="M55" s="58" t="s">
        <v>73</v>
      </c>
      <c r="N55" s="58" t="s">
        <v>73</v>
      </c>
      <c r="O55" s="58" t="s">
        <v>73</v>
      </c>
      <c r="P55" s="60" t="s">
        <v>73</v>
      </c>
      <c r="Q55" s="54">
        <f t="shared" si="3"/>
        <v>0</v>
      </c>
    </row>
    <row r="56" spans="1:17" s="26" customFormat="1" ht="33" customHeight="1" hidden="1">
      <c r="A56" s="25"/>
      <c r="B56" s="42" t="s">
        <v>67</v>
      </c>
      <c r="C56" s="43">
        <v>8300</v>
      </c>
      <c r="D56" s="33"/>
      <c r="E56" s="47" t="s">
        <v>47</v>
      </c>
      <c r="F56" s="60" t="s">
        <v>73</v>
      </c>
      <c r="G56" s="60" t="s">
        <v>73</v>
      </c>
      <c r="H56" s="60" t="s">
        <v>73</v>
      </c>
      <c r="I56" s="60" t="s">
        <v>73</v>
      </c>
      <c r="J56" s="60" t="s">
        <v>73</v>
      </c>
      <c r="K56" s="62">
        <f>O56</f>
        <v>0</v>
      </c>
      <c r="L56" s="60" t="s">
        <v>73</v>
      </c>
      <c r="M56" s="60" t="s">
        <v>73</v>
      </c>
      <c r="N56" s="60" t="s">
        <v>73</v>
      </c>
      <c r="O56" s="62"/>
      <c r="P56" s="60" t="s">
        <v>73</v>
      </c>
      <c r="Q56" s="54">
        <f t="shared" si="3"/>
        <v>0</v>
      </c>
    </row>
    <row r="57" spans="1:17" s="26" customFormat="1" ht="30.75" customHeight="1" hidden="1">
      <c r="A57" s="25"/>
      <c r="B57" s="40" t="s">
        <v>84</v>
      </c>
      <c r="C57" s="41">
        <v>8310</v>
      </c>
      <c r="D57" s="40"/>
      <c r="E57" s="51" t="s">
        <v>87</v>
      </c>
      <c r="F57" s="59"/>
      <c r="G57" s="59"/>
      <c r="H57" s="59"/>
      <c r="I57" s="59"/>
      <c r="J57" s="59"/>
      <c r="K57" s="61"/>
      <c r="L57" s="61"/>
      <c r="M57" s="61"/>
      <c r="N57" s="61"/>
      <c r="O57" s="61"/>
      <c r="P57" s="60" t="s">
        <v>73</v>
      </c>
      <c r="Q57" s="54">
        <f t="shared" si="3"/>
        <v>0</v>
      </c>
    </row>
    <row r="58" spans="1:17" s="26" customFormat="1" ht="30" customHeight="1" hidden="1">
      <c r="A58" s="25"/>
      <c r="B58" s="35" t="s">
        <v>39</v>
      </c>
      <c r="C58" s="37">
        <v>8311</v>
      </c>
      <c r="D58" s="35" t="s">
        <v>40</v>
      </c>
      <c r="E58" s="49" t="s">
        <v>90</v>
      </c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0" t="s">
        <v>73</v>
      </c>
      <c r="Q58" s="54">
        <f t="shared" si="3"/>
        <v>0</v>
      </c>
    </row>
    <row r="59" spans="1:17" s="26" customFormat="1" ht="15.75" customHeight="1" hidden="1">
      <c r="A59" s="25"/>
      <c r="B59" s="35" t="s">
        <v>68</v>
      </c>
      <c r="C59" s="37">
        <v>8700</v>
      </c>
      <c r="D59" s="35" t="s">
        <v>69</v>
      </c>
      <c r="E59" s="49" t="s">
        <v>70</v>
      </c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60" t="s">
        <v>73</v>
      </c>
      <c r="Q59" s="54">
        <f t="shared" si="3"/>
        <v>0</v>
      </c>
    </row>
    <row r="60" spans="1:17" s="26" customFormat="1" ht="22.5" customHeight="1" hidden="1">
      <c r="A60" s="25"/>
      <c r="B60" s="35" t="s">
        <v>66</v>
      </c>
      <c r="C60" s="37">
        <v>7600</v>
      </c>
      <c r="D60" s="35"/>
      <c r="E60" s="49" t="s">
        <v>44</v>
      </c>
      <c r="F60" s="59">
        <f>F61</f>
        <v>0</v>
      </c>
      <c r="G60" s="59">
        <f aca="true" t="shared" si="17" ref="G60:P60">G61</f>
        <v>0</v>
      </c>
      <c r="H60" s="59">
        <f t="shared" si="17"/>
        <v>0</v>
      </c>
      <c r="I60" s="59">
        <f t="shared" si="17"/>
        <v>0</v>
      </c>
      <c r="J60" s="59">
        <f t="shared" si="17"/>
        <v>0</v>
      </c>
      <c r="K60" s="59">
        <f t="shared" si="17"/>
        <v>0</v>
      </c>
      <c r="L60" s="59">
        <f t="shared" si="17"/>
        <v>0</v>
      </c>
      <c r="M60" s="59">
        <f t="shared" si="17"/>
        <v>0</v>
      </c>
      <c r="N60" s="59">
        <f t="shared" si="17"/>
        <v>0</v>
      </c>
      <c r="O60" s="59"/>
      <c r="P60" s="59">
        <f t="shared" si="17"/>
        <v>0</v>
      </c>
      <c r="Q60" s="54">
        <f t="shared" si="3"/>
        <v>0</v>
      </c>
    </row>
    <row r="61" spans="1:17" s="26" customFormat="1" ht="23.25" customHeight="1" hidden="1">
      <c r="A61" s="25"/>
      <c r="B61" s="35" t="s">
        <v>38</v>
      </c>
      <c r="C61" s="37">
        <v>7670</v>
      </c>
      <c r="D61" s="35" t="s">
        <v>12</v>
      </c>
      <c r="E61" s="49" t="s">
        <v>46</v>
      </c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60"/>
      <c r="Q61" s="54">
        <f t="shared" si="3"/>
        <v>0</v>
      </c>
    </row>
    <row r="62" spans="1:18" s="26" customFormat="1" ht="23.25" customHeight="1" hidden="1">
      <c r="A62" s="25"/>
      <c r="B62" s="33" t="s">
        <v>85</v>
      </c>
      <c r="C62" s="36">
        <v>8000</v>
      </c>
      <c r="D62" s="33"/>
      <c r="E62" s="72" t="s">
        <v>86</v>
      </c>
      <c r="F62" s="59">
        <f>F63+F67+F65</f>
        <v>0</v>
      </c>
      <c r="G62" s="59">
        <f aca="true" t="shared" si="18" ref="G62:R62">G63+G67+G65</f>
        <v>0</v>
      </c>
      <c r="H62" s="59">
        <f t="shared" si="18"/>
        <v>0</v>
      </c>
      <c r="I62" s="59">
        <f t="shared" si="18"/>
        <v>0</v>
      </c>
      <c r="J62" s="59">
        <f t="shared" si="18"/>
        <v>0</v>
      </c>
      <c r="K62" s="59">
        <f t="shared" si="18"/>
        <v>0</v>
      </c>
      <c r="L62" s="59">
        <f t="shared" si="18"/>
        <v>0</v>
      </c>
      <c r="M62" s="59">
        <f t="shared" si="18"/>
        <v>0</v>
      </c>
      <c r="N62" s="59">
        <f t="shared" si="18"/>
        <v>0</v>
      </c>
      <c r="O62" s="59">
        <f t="shared" si="18"/>
        <v>0</v>
      </c>
      <c r="P62" s="59">
        <f t="shared" si="18"/>
        <v>0</v>
      </c>
      <c r="Q62" s="54">
        <f t="shared" si="3"/>
        <v>0</v>
      </c>
      <c r="R62" s="59">
        <f t="shared" si="18"/>
        <v>0</v>
      </c>
    </row>
    <row r="63" spans="1:17" s="26" customFormat="1" ht="28.5" customHeight="1" hidden="1">
      <c r="A63" s="25"/>
      <c r="B63" s="35" t="s">
        <v>187</v>
      </c>
      <c r="C63" s="37">
        <v>8100</v>
      </c>
      <c r="D63" s="35"/>
      <c r="E63" s="49" t="s">
        <v>188</v>
      </c>
      <c r="F63" s="59">
        <f>F64</f>
        <v>0</v>
      </c>
      <c r="G63" s="59">
        <f aca="true" t="shared" si="19" ref="G63:P63">G64</f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4">
        <f t="shared" si="3"/>
        <v>0</v>
      </c>
    </row>
    <row r="64" spans="1:17" s="26" customFormat="1" ht="28.5" customHeight="1" hidden="1">
      <c r="A64" s="25"/>
      <c r="B64" s="35" t="s">
        <v>189</v>
      </c>
      <c r="C64" s="37">
        <v>8110</v>
      </c>
      <c r="D64" s="35" t="s">
        <v>190</v>
      </c>
      <c r="E64" s="49" t="s">
        <v>191</v>
      </c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60"/>
      <c r="Q64" s="54">
        <f t="shared" si="3"/>
        <v>0</v>
      </c>
    </row>
    <row r="65" spans="1:17" s="26" customFormat="1" ht="28.5" customHeight="1" hidden="1">
      <c r="A65" s="25"/>
      <c r="B65" s="35" t="s">
        <v>216</v>
      </c>
      <c r="C65" s="37">
        <v>8200</v>
      </c>
      <c r="D65" s="35"/>
      <c r="E65" s="49" t="s">
        <v>220</v>
      </c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60"/>
      <c r="Q65" s="54">
        <f t="shared" si="3"/>
        <v>0</v>
      </c>
    </row>
    <row r="66" spans="1:17" s="26" customFormat="1" ht="28.5" customHeight="1" hidden="1">
      <c r="A66" s="25"/>
      <c r="B66" s="35" t="s">
        <v>217</v>
      </c>
      <c r="C66" s="37">
        <v>8210</v>
      </c>
      <c r="D66" s="35" t="s">
        <v>218</v>
      </c>
      <c r="E66" s="49" t="s">
        <v>219</v>
      </c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4">
        <f t="shared" si="3"/>
        <v>0</v>
      </c>
    </row>
    <row r="67" spans="1:17" s="26" customFormat="1" ht="23.25" customHeight="1" hidden="1">
      <c r="A67" s="25"/>
      <c r="B67" s="35" t="s">
        <v>68</v>
      </c>
      <c r="C67" s="37">
        <v>8700</v>
      </c>
      <c r="D67" s="35" t="s">
        <v>69</v>
      </c>
      <c r="E67" s="49" t="s">
        <v>70</v>
      </c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4">
        <f t="shared" si="3"/>
        <v>0</v>
      </c>
    </row>
    <row r="68" spans="1:17" s="26" customFormat="1" ht="23.25" customHeight="1" hidden="1">
      <c r="A68" s="25"/>
      <c r="B68" s="35"/>
      <c r="C68" s="37"/>
      <c r="D68" s="35"/>
      <c r="E68" s="49" t="s">
        <v>95</v>
      </c>
      <c r="F68" s="59">
        <f>F62+F40+F36+F33+F25+F18+F14+F12</f>
        <v>8000</v>
      </c>
      <c r="G68" s="59">
        <f aca="true" t="shared" si="20" ref="G68:N68">G62+G40+G36+G33+G25+G18+G14+G12</f>
        <v>8000</v>
      </c>
      <c r="H68" s="59">
        <f t="shared" si="20"/>
        <v>15000</v>
      </c>
      <c r="I68" s="59">
        <f t="shared" si="20"/>
        <v>8000</v>
      </c>
      <c r="J68" s="59">
        <f t="shared" si="20"/>
        <v>0</v>
      </c>
      <c r="K68" s="59">
        <f>K62+K40+K36+K33+K25+K18+K14+K12</f>
        <v>0</v>
      </c>
      <c r="L68" s="59">
        <f t="shared" si="20"/>
        <v>0</v>
      </c>
      <c r="M68" s="59">
        <f t="shared" si="20"/>
        <v>0</v>
      </c>
      <c r="N68" s="59">
        <f t="shared" si="20"/>
        <v>0</v>
      </c>
      <c r="O68" s="59">
        <f>O40+O36+O25+O14</f>
        <v>0</v>
      </c>
      <c r="P68" s="59">
        <f>P40+P36+P25+P14</f>
        <v>0</v>
      </c>
      <c r="Q68" s="54">
        <f t="shared" si="3"/>
        <v>8000</v>
      </c>
    </row>
    <row r="69" spans="1:17" s="26" customFormat="1" ht="36.75" customHeight="1" hidden="1">
      <c r="A69" s="25"/>
      <c r="B69" s="35" t="s">
        <v>71</v>
      </c>
      <c r="C69" s="36">
        <v>9000</v>
      </c>
      <c r="D69" s="33"/>
      <c r="E69" s="72" t="s">
        <v>118</v>
      </c>
      <c r="F69" s="59">
        <f>F70+F72+F75+F77</f>
        <v>0</v>
      </c>
      <c r="G69" s="59">
        <f aca="true" t="shared" si="21" ref="G69:P69">G70+G72+G75+G77</f>
        <v>0</v>
      </c>
      <c r="H69" s="59">
        <f t="shared" si="21"/>
        <v>0</v>
      </c>
      <c r="I69" s="59">
        <f t="shared" si="21"/>
        <v>0</v>
      </c>
      <c r="J69" s="59">
        <f t="shared" si="21"/>
        <v>0</v>
      </c>
      <c r="K69" s="59">
        <f t="shared" si="21"/>
        <v>0</v>
      </c>
      <c r="L69" s="59">
        <f t="shared" si="21"/>
        <v>0</v>
      </c>
      <c r="M69" s="59">
        <f t="shared" si="21"/>
        <v>0</v>
      </c>
      <c r="N69" s="59">
        <f t="shared" si="21"/>
        <v>0</v>
      </c>
      <c r="O69" s="59">
        <f t="shared" si="21"/>
        <v>0</v>
      </c>
      <c r="P69" s="59">
        <f t="shared" si="21"/>
        <v>0</v>
      </c>
      <c r="Q69" s="54">
        <f t="shared" si="3"/>
        <v>0</v>
      </c>
    </row>
    <row r="70" spans="1:17" s="26" customFormat="1" ht="31.5" customHeight="1" hidden="1">
      <c r="A70" s="25"/>
      <c r="B70" s="35" t="s">
        <v>192</v>
      </c>
      <c r="C70" s="36">
        <v>9100</v>
      </c>
      <c r="D70" s="33"/>
      <c r="E70" s="72" t="s">
        <v>198</v>
      </c>
      <c r="F70" s="59">
        <f>F71</f>
        <v>0</v>
      </c>
      <c r="G70" s="59">
        <f aca="true" t="shared" si="22" ref="G70:P70">G71</f>
        <v>0</v>
      </c>
      <c r="H70" s="59">
        <f t="shared" si="22"/>
        <v>0</v>
      </c>
      <c r="I70" s="59">
        <f t="shared" si="22"/>
        <v>0</v>
      </c>
      <c r="J70" s="59">
        <f t="shared" si="22"/>
        <v>0</v>
      </c>
      <c r="K70" s="59">
        <f t="shared" si="22"/>
        <v>0</v>
      </c>
      <c r="L70" s="59">
        <f t="shared" si="22"/>
        <v>0</v>
      </c>
      <c r="M70" s="59">
        <f t="shared" si="22"/>
        <v>0</v>
      </c>
      <c r="N70" s="59">
        <f t="shared" si="22"/>
        <v>0</v>
      </c>
      <c r="O70" s="59">
        <f t="shared" si="22"/>
        <v>0</v>
      </c>
      <c r="P70" s="59">
        <f t="shared" si="22"/>
        <v>0</v>
      </c>
      <c r="Q70" s="54">
        <f t="shared" si="3"/>
        <v>0</v>
      </c>
    </row>
    <row r="71" spans="1:17" s="26" customFormat="1" ht="51.75" customHeight="1" hidden="1">
      <c r="A71" s="25"/>
      <c r="B71" s="35" t="s">
        <v>193</v>
      </c>
      <c r="C71" s="36">
        <v>9130</v>
      </c>
      <c r="D71" s="33" t="s">
        <v>41</v>
      </c>
      <c r="E71" s="72" t="s">
        <v>199</v>
      </c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4">
        <f t="shared" si="3"/>
        <v>0</v>
      </c>
    </row>
    <row r="72" spans="1:17" s="26" customFormat="1" ht="38.25" customHeight="1" hidden="1">
      <c r="A72" s="25"/>
      <c r="B72" s="35" t="s">
        <v>194</v>
      </c>
      <c r="C72" s="36">
        <v>9300</v>
      </c>
      <c r="D72" s="33"/>
      <c r="E72" s="72" t="s">
        <v>200</v>
      </c>
      <c r="F72" s="59">
        <f>F73+F74</f>
        <v>0</v>
      </c>
      <c r="G72" s="59">
        <f>G73+G74</f>
        <v>0</v>
      </c>
      <c r="H72" s="59"/>
      <c r="I72" s="59"/>
      <c r="J72" s="59"/>
      <c r="K72" s="59"/>
      <c r="L72" s="59"/>
      <c r="M72" s="59"/>
      <c r="N72" s="59"/>
      <c r="O72" s="59"/>
      <c r="P72" s="60"/>
      <c r="Q72" s="54">
        <f t="shared" si="3"/>
        <v>0</v>
      </c>
    </row>
    <row r="73" spans="1:17" s="26" customFormat="1" ht="45" customHeight="1" hidden="1">
      <c r="A73" s="25"/>
      <c r="B73" s="35" t="s">
        <v>195</v>
      </c>
      <c r="C73" s="36">
        <v>9310</v>
      </c>
      <c r="D73" s="33" t="s">
        <v>41</v>
      </c>
      <c r="E73" s="72" t="s">
        <v>201</v>
      </c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60"/>
      <c r="Q73" s="54">
        <f t="shared" si="3"/>
        <v>0</v>
      </c>
    </row>
    <row r="74" spans="1:17" s="26" customFormat="1" ht="54.75" customHeight="1" hidden="1">
      <c r="A74" s="25"/>
      <c r="B74" s="35" t="s">
        <v>196</v>
      </c>
      <c r="C74" s="36">
        <v>9330</v>
      </c>
      <c r="D74" s="33" t="s">
        <v>41</v>
      </c>
      <c r="E74" s="72" t="s">
        <v>202</v>
      </c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  <c r="Q74" s="54">
        <f t="shared" si="3"/>
        <v>0</v>
      </c>
    </row>
    <row r="75" spans="1:17" s="26" customFormat="1" ht="36.75" customHeight="1" hidden="1">
      <c r="A75" s="25"/>
      <c r="B75" s="35" t="s">
        <v>135</v>
      </c>
      <c r="C75" s="36">
        <v>9400</v>
      </c>
      <c r="D75" s="33"/>
      <c r="E75" s="90" t="s">
        <v>137</v>
      </c>
      <c r="F75" s="59">
        <f>F76</f>
        <v>0</v>
      </c>
      <c r="G75" s="59"/>
      <c r="H75" s="59">
        <f aca="true" t="shared" si="23" ref="H75:P75">H76</f>
        <v>0</v>
      </c>
      <c r="I75" s="59">
        <f t="shared" si="23"/>
        <v>0</v>
      </c>
      <c r="J75" s="59">
        <f t="shared" si="23"/>
        <v>0</v>
      </c>
      <c r="K75" s="59">
        <f t="shared" si="23"/>
        <v>0</v>
      </c>
      <c r="L75" s="59">
        <f t="shared" si="23"/>
        <v>0</v>
      </c>
      <c r="M75" s="59">
        <f t="shared" si="23"/>
        <v>0</v>
      </c>
      <c r="N75" s="59">
        <f t="shared" si="23"/>
        <v>0</v>
      </c>
      <c r="O75" s="59">
        <f t="shared" si="23"/>
        <v>0</v>
      </c>
      <c r="P75" s="59">
        <f t="shared" si="23"/>
        <v>0</v>
      </c>
      <c r="Q75" s="54">
        <f t="shared" si="3"/>
        <v>0</v>
      </c>
    </row>
    <row r="76" spans="1:17" s="26" customFormat="1" ht="38.25" customHeight="1" hidden="1">
      <c r="A76" s="25"/>
      <c r="B76" s="35" t="s">
        <v>136</v>
      </c>
      <c r="C76" s="36">
        <v>9410</v>
      </c>
      <c r="D76" s="33" t="s">
        <v>41</v>
      </c>
      <c r="E76" s="90" t="s">
        <v>138</v>
      </c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60"/>
      <c r="Q76" s="54">
        <f t="shared" si="3"/>
        <v>0</v>
      </c>
    </row>
    <row r="77" spans="1:17" s="26" customFormat="1" ht="49.5" customHeight="1" hidden="1">
      <c r="A77" s="25"/>
      <c r="B77" s="35" t="s">
        <v>88</v>
      </c>
      <c r="C77" s="37">
        <v>9700</v>
      </c>
      <c r="D77" s="35"/>
      <c r="E77" s="49" t="s">
        <v>119</v>
      </c>
      <c r="F77" s="59">
        <f>F78+F79</f>
        <v>0</v>
      </c>
      <c r="G77" s="59">
        <f aca="true" t="shared" si="24" ref="G77:P77">G78+G79</f>
        <v>0</v>
      </c>
      <c r="H77" s="59">
        <f t="shared" si="24"/>
        <v>0</v>
      </c>
      <c r="I77" s="59">
        <f t="shared" si="24"/>
        <v>0</v>
      </c>
      <c r="J77" s="59">
        <f t="shared" si="24"/>
        <v>0</v>
      </c>
      <c r="K77" s="59">
        <f t="shared" si="24"/>
        <v>0</v>
      </c>
      <c r="L77" s="59">
        <f t="shared" si="24"/>
        <v>0</v>
      </c>
      <c r="M77" s="59">
        <f t="shared" si="24"/>
        <v>0</v>
      </c>
      <c r="N77" s="59">
        <f t="shared" si="24"/>
        <v>0</v>
      </c>
      <c r="O77" s="59">
        <f t="shared" si="24"/>
        <v>0</v>
      </c>
      <c r="P77" s="59">
        <f t="shared" si="24"/>
        <v>0</v>
      </c>
      <c r="Q77" s="54">
        <f t="shared" si="3"/>
        <v>0</v>
      </c>
    </row>
    <row r="78" spans="1:17" s="26" customFormat="1" ht="44.25" customHeight="1" hidden="1">
      <c r="A78" s="25"/>
      <c r="B78" s="35" t="s">
        <v>197</v>
      </c>
      <c r="C78" s="37">
        <v>9710</v>
      </c>
      <c r="D78" s="35" t="s">
        <v>41</v>
      </c>
      <c r="E78" s="49" t="s">
        <v>203</v>
      </c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60"/>
      <c r="Q78" s="54">
        <f t="shared" si="3"/>
        <v>0</v>
      </c>
    </row>
    <row r="79" spans="1:17" s="26" customFormat="1" ht="31.5" customHeight="1" hidden="1">
      <c r="A79" s="25"/>
      <c r="B79" s="35" t="s">
        <v>19</v>
      </c>
      <c r="C79" s="37">
        <v>9770</v>
      </c>
      <c r="D79" s="35" t="s">
        <v>41</v>
      </c>
      <c r="E79" s="49" t="s">
        <v>120</v>
      </c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0"/>
      <c r="Q79" s="54">
        <f t="shared" si="3"/>
        <v>0</v>
      </c>
    </row>
    <row r="80" spans="1:17" s="26" customFormat="1" ht="31.5" customHeight="1">
      <c r="A80" s="25"/>
      <c r="B80" s="33" t="s">
        <v>56</v>
      </c>
      <c r="C80" s="36">
        <v>60000</v>
      </c>
      <c r="D80" s="35"/>
      <c r="E80" s="72" t="s">
        <v>42</v>
      </c>
      <c r="F80" s="59">
        <f>F81</f>
        <v>-8000</v>
      </c>
      <c r="G80" s="59">
        <v>-8000</v>
      </c>
      <c r="H80" s="59"/>
      <c r="I80" s="59">
        <f>I81</f>
        <v>-8000</v>
      </c>
      <c r="J80" s="59"/>
      <c r="K80" s="59"/>
      <c r="L80" s="59"/>
      <c r="M80" s="59"/>
      <c r="N80" s="59"/>
      <c r="O80" s="59"/>
      <c r="P80" s="60"/>
      <c r="Q80" s="54">
        <f>F80+K80</f>
        <v>-8000</v>
      </c>
    </row>
    <row r="81" spans="1:17" s="26" customFormat="1" ht="31.5" customHeight="1">
      <c r="A81" s="25"/>
      <c r="B81" s="35" t="s">
        <v>31</v>
      </c>
      <c r="C81" s="37">
        <v>6030</v>
      </c>
      <c r="D81" s="35" t="s">
        <v>30</v>
      </c>
      <c r="E81" s="49" t="s">
        <v>234</v>
      </c>
      <c r="F81" s="59">
        <v>-8000</v>
      </c>
      <c r="G81" s="59">
        <v>-8000</v>
      </c>
      <c r="H81" s="59"/>
      <c r="I81" s="59">
        <v>-8000</v>
      </c>
      <c r="J81" s="59"/>
      <c r="K81" s="59"/>
      <c r="L81" s="59"/>
      <c r="M81" s="59"/>
      <c r="N81" s="59"/>
      <c r="O81" s="59"/>
      <c r="P81" s="60"/>
      <c r="Q81" s="54">
        <f>F81+K81</f>
        <v>-8000</v>
      </c>
    </row>
    <row r="82" spans="1:17" s="26" customFormat="1" ht="29.25" customHeight="1">
      <c r="A82" s="25"/>
      <c r="B82" s="35" t="s">
        <v>100</v>
      </c>
      <c r="C82" s="37" t="s">
        <v>100</v>
      </c>
      <c r="D82" s="35" t="s">
        <v>100</v>
      </c>
      <c r="E82" s="50" t="s">
        <v>95</v>
      </c>
      <c r="F82" s="57">
        <f>F14+F80</f>
        <v>0</v>
      </c>
      <c r="G82" s="57">
        <f>G14+G80</f>
        <v>0</v>
      </c>
      <c r="H82" s="57">
        <f aca="true" t="shared" si="25" ref="H82:P82">H69+H68+H62</f>
        <v>15000</v>
      </c>
      <c r="I82" s="57">
        <f>I15+I80</f>
        <v>0</v>
      </c>
      <c r="J82" s="57">
        <f t="shared" si="25"/>
        <v>0</v>
      </c>
      <c r="K82" s="57">
        <f>K69+K68+K62</f>
        <v>0</v>
      </c>
      <c r="L82" s="57">
        <f t="shared" si="25"/>
        <v>0</v>
      </c>
      <c r="M82" s="57">
        <f t="shared" si="25"/>
        <v>0</v>
      </c>
      <c r="N82" s="57">
        <f t="shared" si="25"/>
        <v>0</v>
      </c>
      <c r="O82" s="57">
        <f>O69+O68+O62</f>
        <v>0</v>
      </c>
      <c r="P82" s="57">
        <f t="shared" si="25"/>
        <v>0</v>
      </c>
      <c r="Q82" s="54">
        <f>F82+K82</f>
        <v>0</v>
      </c>
    </row>
    <row r="83" spans="1:17" s="26" customFormat="1" ht="12.75">
      <c r="A83" s="25"/>
      <c r="B83" s="38"/>
      <c r="C83" s="38"/>
      <c r="D83" s="38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s="26" customFormat="1" ht="23.25" customHeight="1">
      <c r="A84" s="25"/>
      <c r="B84" s="111" t="s">
        <v>48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1:18" s="26" customFormat="1" ht="23.25" customHeight="1">
      <c r="A85" s="25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1:18" s="26" customFormat="1" ht="29.25" customHeight="1">
      <c r="A86" s="25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</row>
    <row r="87" spans="1:17" s="26" customFormat="1" ht="27.75" customHeight="1">
      <c r="A87" s="25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</row>
  </sheetData>
  <sheetProtection/>
  <mergeCells count="27">
    <mergeCell ref="B3:Q3"/>
    <mergeCell ref="H6:I6"/>
    <mergeCell ref="Q5:Q8"/>
    <mergeCell ref="B87:Q87"/>
    <mergeCell ref="H7:H8"/>
    <mergeCell ref="I7:I8"/>
    <mergeCell ref="C5:C8"/>
    <mergeCell ref="K6:K8"/>
    <mergeCell ref="B85:R85"/>
    <mergeCell ref="B86:R86"/>
    <mergeCell ref="B1:Q1"/>
    <mergeCell ref="M6:N6"/>
    <mergeCell ref="F5:J5"/>
    <mergeCell ref="J6:J8"/>
    <mergeCell ref="N2:R2"/>
    <mergeCell ref="M7:M8"/>
    <mergeCell ref="D5:D8"/>
    <mergeCell ref="E5:E8"/>
    <mergeCell ref="F6:F8"/>
    <mergeCell ref="K5:P5"/>
    <mergeCell ref="B84:Q84"/>
    <mergeCell ref="N7:N8"/>
    <mergeCell ref="O6:O8"/>
    <mergeCell ref="P7:P8"/>
    <mergeCell ref="G6:G8"/>
    <mergeCell ref="L6:L8"/>
    <mergeCell ref="B5:B8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2018-12-20T13:49:07Z</cp:lastPrinted>
  <dcterms:created xsi:type="dcterms:W3CDTF">2014-01-17T10:52:16Z</dcterms:created>
  <dcterms:modified xsi:type="dcterms:W3CDTF">2018-12-27T07:27:24Z</dcterms:modified>
  <cp:category/>
  <cp:version/>
  <cp:contentType/>
  <cp:contentStatus/>
</cp:coreProperties>
</file>